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inage\Desktop\"/>
    </mc:Choice>
  </mc:AlternateContent>
  <xr:revisionPtr revIDLastSave="0" documentId="13_ncr:1_{0C29D036-2886-408E-922D-23D3FD31027E}" xr6:coauthVersionLast="47" xr6:coauthVersionMax="47" xr10:uidLastSave="{00000000-0000-0000-0000-000000000000}"/>
  <bookViews>
    <workbookView xWindow="1608" yWindow="432" windowWidth="21432" windowHeight="11808" xr2:uid="{8043FD4D-491E-45ED-9DB3-592F5E71B523}"/>
  </bookViews>
  <sheets>
    <sheet name="2 priedas" sheetId="2" r:id="rId1"/>
  </sheets>
  <definedNames>
    <definedName name="_xlnm._FilterDatabase" localSheetId="0" hidden="1">'2 priedas'!$B$3:$G$59</definedName>
    <definedName name="_xlnm.Print_Titles" localSheetId="0">'2 priedas'!$3:$3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2" l="1"/>
  <c r="E59" i="2" s="1"/>
  <c r="F58" i="2"/>
  <c r="E58" i="2" s="1"/>
  <c r="F57" i="2"/>
  <c r="E57" i="2" s="1"/>
  <c r="F56" i="2"/>
  <c r="E56" i="2" s="1"/>
  <c r="F40" i="2"/>
  <c r="E40" i="2" s="1"/>
  <c r="F41" i="2"/>
  <c r="E41" i="2" s="1"/>
  <c r="F42" i="2"/>
  <c r="E42" i="2" s="1"/>
  <c r="F43" i="2"/>
  <c r="E43" i="2" s="1"/>
  <c r="F44" i="2"/>
  <c r="E44" i="2" s="1"/>
  <c r="F45" i="2"/>
  <c r="E45" i="2" s="1"/>
  <c r="F46" i="2"/>
  <c r="E46" i="2" s="1"/>
  <c r="F47" i="2"/>
  <c r="E47" i="2" s="1"/>
  <c r="F48" i="2"/>
  <c r="E48" i="2" s="1"/>
  <c r="F49" i="2"/>
  <c r="E49" i="2" s="1"/>
  <c r="F50" i="2"/>
  <c r="E50" i="2" s="1"/>
  <c r="F51" i="2"/>
  <c r="E51" i="2" s="1"/>
  <c r="F52" i="2"/>
  <c r="E52" i="2" s="1"/>
  <c r="F53" i="2"/>
  <c r="E53" i="2" s="1"/>
  <c r="F54" i="2"/>
  <c r="E54" i="2" s="1"/>
  <c r="F39" i="2"/>
  <c r="E39" i="2" s="1"/>
  <c r="F6" i="2"/>
  <c r="E6" i="2" s="1"/>
  <c r="F7" i="2"/>
  <c r="E7" i="2" s="1"/>
  <c r="F8" i="2"/>
  <c r="E8" i="2" s="1"/>
  <c r="F9" i="2"/>
  <c r="E9" i="2" s="1"/>
  <c r="F10" i="2"/>
  <c r="E10" i="2" s="1"/>
  <c r="F11" i="2"/>
  <c r="E11" i="2" s="1"/>
  <c r="F12" i="2"/>
  <c r="E12" i="2" s="1"/>
  <c r="F13" i="2"/>
  <c r="E13" i="2" s="1"/>
  <c r="F14" i="2"/>
  <c r="F15" i="2"/>
  <c r="E15" i="2" s="1"/>
  <c r="F16" i="2"/>
  <c r="E16" i="2" s="1"/>
  <c r="F17" i="2"/>
  <c r="E17" i="2" s="1"/>
  <c r="F18" i="2"/>
  <c r="E18" i="2" s="1"/>
  <c r="F19" i="2"/>
  <c r="E19" i="2" s="1"/>
  <c r="F20" i="2"/>
  <c r="E20" i="2" s="1"/>
  <c r="F21" i="2"/>
  <c r="E21" i="2" s="1"/>
  <c r="F22" i="2"/>
  <c r="E22" i="2" s="1"/>
  <c r="F23" i="2"/>
  <c r="E23" i="2" s="1"/>
  <c r="F24" i="2"/>
  <c r="E24" i="2" s="1"/>
  <c r="F25" i="2"/>
  <c r="E25" i="2" s="1"/>
  <c r="F26" i="2"/>
  <c r="E26" i="2" s="1"/>
  <c r="F27" i="2"/>
  <c r="E27" i="2" s="1"/>
  <c r="F28" i="2"/>
  <c r="E28" i="2" s="1"/>
  <c r="F30" i="2"/>
  <c r="E30" i="2" s="1"/>
  <c r="F31" i="2"/>
  <c r="E31" i="2" s="1"/>
  <c r="F32" i="2"/>
  <c r="E32" i="2" s="1"/>
  <c r="F33" i="2"/>
  <c r="E33" i="2" s="1"/>
  <c r="F34" i="2"/>
  <c r="E34" i="2" s="1"/>
  <c r="F35" i="2"/>
  <c r="E35" i="2" s="1"/>
  <c r="F36" i="2"/>
  <c r="E36" i="2" s="1"/>
  <c r="F37" i="2"/>
  <c r="E37" i="2" s="1"/>
  <c r="F5" i="2"/>
  <c r="E5" i="2" s="1"/>
  <c r="E14" i="2"/>
</calcChain>
</file>

<file path=xl/sharedStrings.xml><?xml version="1.0" encoding="utf-8"?>
<sst xmlns="http://schemas.openxmlformats.org/spreadsheetml/2006/main" count="66" uniqueCount="63">
  <si>
    <t>Eil. Nr.</t>
  </si>
  <si>
    <t>Paslaugos pavadinimas</t>
  </si>
  <si>
    <t>Vietinis infiltracinis nuskausminimas</t>
  </si>
  <si>
    <t>Bendra anestezija, atliekant kitas operacija (endotrachėjinis metodas) iki 1 val.</t>
  </si>
  <si>
    <t>Tas pat iki 2 val.</t>
  </si>
  <si>
    <t>Tas pat iki 3 val.</t>
  </si>
  <si>
    <t>Tas pat ilgiau nei 3 val.</t>
  </si>
  <si>
    <t>Bendra anestezija atliekant kitas operacijas (intraveninis metodas) iki 1 val.</t>
  </si>
  <si>
    <t>Bendra anestezija (kaukės metodas) iki 1 val.</t>
  </si>
  <si>
    <t>Tas pat ilgiau negu 1 val.</t>
  </si>
  <si>
    <t>Regioninė anestezija chirurginėse operacijose (endolumbalinis metodas) iki 1 val.</t>
  </si>
  <si>
    <t>* Tas pat iki 2 val.</t>
  </si>
  <si>
    <t>* Tas pat iki 3 val.</t>
  </si>
  <si>
    <t>* Tas pat iki 4 val.</t>
  </si>
  <si>
    <t>Regioninė anestezija chirurginėse operacijose (epiduralinis metodas) iki 1 val.</t>
  </si>
  <si>
    <t>Kaina be PVM, eur</t>
  </si>
  <si>
    <t>PVM, eur</t>
  </si>
  <si>
    <t>Kaina su PVM, eur</t>
  </si>
  <si>
    <t>Raukšlių ir odos pertekliaus pašalinimas išoriniuose vokų kampuose</t>
  </si>
  <si>
    <t>Raukšlių ir odos pertekliaus pašalinimas smilkinių srityje</t>
  </si>
  <si>
    <t>Raukšlių ir odos pertekliaus pašalinimas skruostų srityje</t>
  </si>
  <si>
    <t>Raukšlių ir odos pertekliaus pašalinimas kaklo srityje</t>
  </si>
  <si>
    <t>Viršutinių vokų raukšlių ir odos pertekliaus pašalinimas</t>
  </si>
  <si>
    <t>Apatinių vokų raukšlių ir odos pertekliaus pašalinimas su riebalinėmis išvaržomis</t>
  </si>
  <si>
    <t>Momentinis viršutinių ir apatinių vokų raukšlių ir odos pertekliaus pašalinimas su riebalinių išvaržų rezekcija</t>
  </si>
  <si>
    <t>Nusvirusių antakių korekcija</t>
  </si>
  <si>
    <t>Randų ir tatuiruočių pašalinimas, naudojant vietinių audinių plastiką ir laisvą odos skiautę</t>
  </si>
  <si>
    <t>Hipertrofinių randų pašalinimas</t>
  </si>
  <si>
    <t>Hipertrofinių, keloidinių randų ekscizija (iki 3 cm)</t>
  </si>
  <si>
    <t>Hipertrofinių, keloidinių randų ekscizija (daugiau kaip 3 cm)</t>
  </si>
  <si>
    <t>Hipertrofinių, keloidinių veido arba kaklo randų ekscizija (iki 3 cm)</t>
  </si>
  <si>
    <t>Hipertrofinių, keloidinių veido arba kaklo randų ekscizija (daugiau kaip 3 cm)</t>
  </si>
  <si>
    <t>Nusvirusios nosies pertvarėlės korekcija</t>
  </si>
  <si>
    <t>Pakartotinė korekcija po įgimtos nosies bei viršutinės lūpos deformacijos operacijų</t>
  </si>
  <si>
    <t>Potrauminių arba įgimtų nosies deformacijų (kuprotos nosies) korekcija</t>
  </si>
  <si>
    <t>Viršutinės lūpos gleivinės (dvigubos lūpos) pertekliaus pašalinimas</t>
  </si>
  <si>
    <t>Odos ir poodžio pertekliaus smakro srityje (dvigubo smakro) pašalinimas be odos patempimo</t>
  </si>
  <si>
    <t>Ausų deformacijos (atlėpusių ausų) korekcija</t>
  </si>
  <si>
    <t>Krūtų spenelių deformacijos korekcija</t>
  </si>
  <si>
    <t>Nusileidusių ir hipertrofinių krūtų korekcija</t>
  </si>
  <si>
    <t>Krūtų korekcija, naudojant endoimplantatus</t>
  </si>
  <si>
    <t>Deformuotos priekinės pilvo sienelės (“prijuostės”) korekcija, pašalinant riebalų perteklių</t>
  </si>
  <si>
    <t>Kitos kosmetinės chirurgijos operacijos (prilygstančios išvardytoms)</t>
  </si>
  <si>
    <t>Odos gėrybinių darinių šalinimas su lazeriu</t>
  </si>
  <si>
    <t>Išsiplėtusių kapiliarų šalinimas su lazeriu</t>
  </si>
  <si>
    <t>Odos darinių šalinimas su safyriniu skalpeliu</t>
  </si>
  <si>
    <t xml:space="preserve">Infekuotų žaizdų, opų, epikondilito gydymas lazeriu </t>
  </si>
  <si>
    <t>Riebalų naikinimas lazeriu (lipolizė) su daugkartiniu antgaliu</t>
  </si>
  <si>
    <t>Riebalų naikinimas lazeriu (lipolizė) su vienkartiniu antgaliu</t>
  </si>
  <si>
    <t>Gėrybinių riebalinių auglių (lipoma) naikinimas lazeriu</t>
  </si>
  <si>
    <t>Venų šalinimas lazeriu</t>
  </si>
  <si>
    <t>2. ANESTEZIJOS PAGALBA (taikoma teikiant kosmetines chirurgines operacijas)</t>
  </si>
  <si>
    <t>1-3 papilomų šalinimas chirurginiu lazeriu</t>
  </si>
  <si>
    <t>4-9 papilomų šalinimas chirurginiu lazeriu</t>
  </si>
  <si>
    <t>Karpos ar kito odos darinio (vieno) šalinimas chirurginiu lazeriu</t>
  </si>
  <si>
    <t>Paslaugos kodas pagal SAM ministro 1999-07-30 įsakymą Nr. 357 ir 2014-09-01 Nr. V-916</t>
  </si>
  <si>
    <t>1. KOSMETINĖS CHIRURGIJOS OPERACIJOS</t>
  </si>
  <si>
    <t xml:space="preserve">Jeigu medicinos dokumente nenurodoma medicininė indikacija, tai laikoma, kad paslaugos teikiamos kitais (nei ligų ir sveikatos sutrikimų gydymo) tikslais, ir jos apmokestinamos PVM taikant standartinį PVM tarifą (21%).                  </t>
  </si>
  <si>
    <t xml:space="preserve">Jeigu medicinos dokumente nurodoma medicininė indikacija, dėl kurios reikalingas gydymas, tai šiam gydymui suteiktos sveikatos priežiūros paslaugos PVM neapmokestinamos.	</t>
  </si>
  <si>
    <t>VIEŠOJOJE ĮSTAIGOJE LIETUVOS SVEIKATOS MOKSLŲ UNIVERSITETO KAUNO LIGONINĖJE TEIKIAMŲ MEDICININIŲ MOKAMŲ KOSMETINĖS CHIRURGIJOS IR KITŲ ASMENS SVEIKATOS PRIEŽIŪROS PASLAUGŲ SĄRAŠAS IR KAINOS</t>
  </si>
  <si>
    <t>10 ir daugiau papilomų (ne daugiau 20) šalinimas chirurginiu lazeriu</t>
  </si>
  <si>
    <t>3. DERMATOLOGO KOSMETINĖS PROCEDŪROS</t>
  </si>
  <si>
    <t>PATVIRTINTA
Viešosios įstaigos Lietuvos sveikatos mokslų universiteto
Kauno ligoninės generalinio direktoriaus
2025 m. balandžio 25 d. įsakymu Nr. 1V-349
2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</si>
</sst>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2DCB1-27FC-4027-BB4C-1CB345DCD4E6}">
  <sheetPr>
    <pageSetUpPr fitToPage="1"/>
  </sheetPr>
  <dimension ref="B1:G62"/>
  <sheetViews>
    <sheetView showGridLines="0" tabSelected="1" topLeftCell="A38" zoomScaleNormal="100" workbookViewId="0">
      <selection activeCell="B4" sqref="B4:G4"/>
    </sheetView>
  </sheetViews>
  <sheetFormatPr defaultColWidth="8.88671875" defaultRowHeight="13.8" x14ac:dyDescent="0.25"/>
  <cols>
    <col min="1" max="1" width="8.88671875" style="7"/>
    <col min="2" max="2" width="7.6640625" style="3" customWidth="1"/>
    <col min="3" max="3" width="13.44140625" style="3" customWidth="1"/>
    <col min="4" max="4" width="45.6640625" style="13" customWidth="1"/>
    <col min="5" max="7" width="11.6640625" style="5" customWidth="1"/>
    <col min="8" max="16384" width="8.88671875" style="7"/>
  </cols>
  <sheetData>
    <row r="1" spans="2:7" s="12" customFormat="1" ht="106.5" customHeight="1" x14ac:dyDescent="0.25">
      <c r="B1" s="6"/>
      <c r="C1" s="6"/>
      <c r="E1" s="14" t="s">
        <v>62</v>
      </c>
      <c r="F1" s="14"/>
      <c r="G1" s="14"/>
    </row>
    <row r="2" spans="2:7" ht="51" customHeight="1" x14ac:dyDescent="0.25">
      <c r="B2" s="17" t="s">
        <v>59</v>
      </c>
      <c r="C2" s="17"/>
      <c r="D2" s="17"/>
      <c r="E2" s="17"/>
      <c r="F2" s="17"/>
      <c r="G2" s="17"/>
    </row>
    <row r="3" spans="2:7" s="12" customFormat="1" ht="99" customHeight="1" x14ac:dyDescent="0.25">
      <c r="B3" s="1" t="s">
        <v>0</v>
      </c>
      <c r="C3" s="2" t="s">
        <v>55</v>
      </c>
      <c r="D3" s="1" t="s">
        <v>1</v>
      </c>
      <c r="E3" s="4" t="s">
        <v>15</v>
      </c>
      <c r="F3" s="4" t="s">
        <v>16</v>
      </c>
      <c r="G3" s="4" t="s">
        <v>17</v>
      </c>
    </row>
    <row r="4" spans="2:7" x14ac:dyDescent="0.25">
      <c r="B4" s="18" t="s">
        <v>56</v>
      </c>
      <c r="C4" s="19"/>
      <c r="D4" s="19"/>
      <c r="E4" s="19"/>
      <c r="F4" s="19"/>
      <c r="G4" s="19"/>
    </row>
    <row r="5" spans="2:7" ht="27.6" x14ac:dyDescent="0.25">
      <c r="B5" s="8">
        <v>1</v>
      </c>
      <c r="C5" s="8">
        <v>60054</v>
      </c>
      <c r="D5" s="9" t="s">
        <v>18</v>
      </c>
      <c r="E5" s="11">
        <f>G5-F5</f>
        <v>95.991799999999998</v>
      </c>
      <c r="F5" s="11">
        <f>G5-ROUNDUP(G5/1.21, 4)</f>
        <v>20.158200000000008</v>
      </c>
      <c r="G5" s="11">
        <v>116.15</v>
      </c>
    </row>
    <row r="6" spans="2:7" ht="27.6" x14ac:dyDescent="0.25">
      <c r="B6" s="8">
        <v>2</v>
      </c>
      <c r="C6" s="8">
        <v>60055</v>
      </c>
      <c r="D6" s="9" t="s">
        <v>19</v>
      </c>
      <c r="E6" s="11">
        <f t="shared" ref="E6:E59" si="0">G6-F6</f>
        <v>130.7852</v>
      </c>
      <c r="F6" s="11">
        <f t="shared" ref="F6:F59" si="1">G6-ROUNDUP(G6/1.21, 4)</f>
        <v>27.464799999999997</v>
      </c>
      <c r="G6" s="11">
        <v>158.25</v>
      </c>
    </row>
    <row r="7" spans="2:7" ht="27.6" x14ac:dyDescent="0.25">
      <c r="B7" s="8">
        <v>3</v>
      </c>
      <c r="C7" s="8">
        <v>60056</v>
      </c>
      <c r="D7" s="9" t="s">
        <v>20</v>
      </c>
      <c r="E7" s="11">
        <f t="shared" si="0"/>
        <v>284.79339999999996</v>
      </c>
      <c r="F7" s="11">
        <f t="shared" si="1"/>
        <v>59.80660000000006</v>
      </c>
      <c r="G7" s="11">
        <v>344.6</v>
      </c>
    </row>
    <row r="8" spans="2:7" x14ac:dyDescent="0.25">
      <c r="B8" s="8">
        <v>4</v>
      </c>
      <c r="C8" s="8">
        <v>60057</v>
      </c>
      <c r="D8" s="9" t="s">
        <v>21</v>
      </c>
      <c r="E8" s="11">
        <f t="shared" si="0"/>
        <v>386.03309999999999</v>
      </c>
      <c r="F8" s="11">
        <f t="shared" si="1"/>
        <v>81.066900000000032</v>
      </c>
      <c r="G8" s="11">
        <v>467.1</v>
      </c>
    </row>
    <row r="9" spans="2:7" x14ac:dyDescent="0.25">
      <c r="B9" s="8">
        <v>5</v>
      </c>
      <c r="C9" s="8">
        <v>60058</v>
      </c>
      <c r="D9" s="9" t="s">
        <v>22</v>
      </c>
      <c r="E9" s="11">
        <f t="shared" si="0"/>
        <v>95.991799999999998</v>
      </c>
      <c r="F9" s="11">
        <f t="shared" si="1"/>
        <v>20.158200000000008</v>
      </c>
      <c r="G9" s="11">
        <v>116.15</v>
      </c>
    </row>
    <row r="10" spans="2:7" ht="27.6" x14ac:dyDescent="0.25">
      <c r="B10" s="8">
        <v>6</v>
      </c>
      <c r="C10" s="8">
        <v>60059</v>
      </c>
      <c r="D10" s="9" t="s">
        <v>23</v>
      </c>
      <c r="E10" s="11">
        <f t="shared" si="0"/>
        <v>130.7852</v>
      </c>
      <c r="F10" s="11">
        <f t="shared" si="1"/>
        <v>27.464799999999997</v>
      </c>
      <c r="G10" s="11">
        <v>158.25</v>
      </c>
    </row>
    <row r="11" spans="2:7" ht="27.6" x14ac:dyDescent="0.25">
      <c r="B11" s="8">
        <v>7</v>
      </c>
      <c r="C11" s="8">
        <v>60060</v>
      </c>
      <c r="D11" s="9" t="s">
        <v>24</v>
      </c>
      <c r="E11" s="11">
        <f t="shared" si="0"/>
        <v>164.5455</v>
      </c>
      <c r="F11" s="11">
        <f t="shared" si="1"/>
        <v>34.55449999999999</v>
      </c>
      <c r="G11" s="11">
        <v>199.1</v>
      </c>
    </row>
    <row r="12" spans="2:7" x14ac:dyDescent="0.25">
      <c r="B12" s="8">
        <v>8</v>
      </c>
      <c r="C12" s="8">
        <v>60061</v>
      </c>
      <c r="D12" s="9" t="s">
        <v>25</v>
      </c>
      <c r="E12" s="11">
        <f t="shared" si="0"/>
        <v>164.5455</v>
      </c>
      <c r="F12" s="11">
        <f t="shared" si="1"/>
        <v>34.55449999999999</v>
      </c>
      <c r="G12" s="11">
        <v>199.1</v>
      </c>
    </row>
    <row r="13" spans="2:7" ht="27.6" x14ac:dyDescent="0.25">
      <c r="B13" s="8">
        <v>9</v>
      </c>
      <c r="C13" s="8">
        <v>60062</v>
      </c>
      <c r="D13" s="9" t="s">
        <v>26</v>
      </c>
      <c r="E13" s="11">
        <f t="shared" si="0"/>
        <v>95.991799999999998</v>
      </c>
      <c r="F13" s="11">
        <f t="shared" si="1"/>
        <v>20.158200000000008</v>
      </c>
      <c r="G13" s="11">
        <v>116.15</v>
      </c>
    </row>
    <row r="14" spans="2:7" x14ac:dyDescent="0.25">
      <c r="B14" s="8">
        <v>10</v>
      </c>
      <c r="C14" s="8">
        <v>60063</v>
      </c>
      <c r="D14" s="9" t="s">
        <v>27</v>
      </c>
      <c r="E14" s="11">
        <f t="shared" si="0"/>
        <v>130.7852</v>
      </c>
      <c r="F14" s="11">
        <f t="shared" si="1"/>
        <v>27.464799999999997</v>
      </c>
      <c r="G14" s="11">
        <v>158.25</v>
      </c>
    </row>
    <row r="15" spans="2:7" x14ac:dyDescent="0.25">
      <c r="B15" s="8">
        <v>11</v>
      </c>
      <c r="C15" s="8">
        <v>60064</v>
      </c>
      <c r="D15" s="9" t="s">
        <v>28</v>
      </c>
      <c r="E15" s="11">
        <f t="shared" si="0"/>
        <v>109.8348</v>
      </c>
      <c r="F15" s="11">
        <f t="shared" si="1"/>
        <v>23.065200000000004</v>
      </c>
      <c r="G15" s="11">
        <v>132.9</v>
      </c>
    </row>
    <row r="16" spans="2:7" ht="27.6" x14ac:dyDescent="0.25">
      <c r="B16" s="8">
        <v>12</v>
      </c>
      <c r="C16" s="8">
        <v>60065</v>
      </c>
      <c r="D16" s="9" t="s">
        <v>29</v>
      </c>
      <c r="E16" s="11">
        <f t="shared" si="0"/>
        <v>128.18190000000001</v>
      </c>
      <c r="F16" s="11">
        <f t="shared" si="1"/>
        <v>26.918099999999981</v>
      </c>
      <c r="G16" s="11">
        <v>155.1</v>
      </c>
    </row>
    <row r="17" spans="2:7" ht="27.6" x14ac:dyDescent="0.25">
      <c r="B17" s="8">
        <v>13</v>
      </c>
      <c r="C17" s="8">
        <v>60066</v>
      </c>
      <c r="D17" s="9" t="s">
        <v>30</v>
      </c>
      <c r="E17" s="11">
        <f t="shared" si="0"/>
        <v>137.3141</v>
      </c>
      <c r="F17" s="11">
        <f t="shared" si="1"/>
        <v>28.835900000000009</v>
      </c>
      <c r="G17" s="11">
        <v>166.15</v>
      </c>
    </row>
    <row r="18" spans="2:7" ht="27.6" x14ac:dyDescent="0.25">
      <c r="B18" s="8">
        <v>14</v>
      </c>
      <c r="C18" s="8">
        <v>60067</v>
      </c>
      <c r="D18" s="9" t="s">
        <v>31</v>
      </c>
      <c r="E18" s="11">
        <f t="shared" si="0"/>
        <v>151.0744</v>
      </c>
      <c r="F18" s="11">
        <f t="shared" si="1"/>
        <v>31.725600000000014</v>
      </c>
      <c r="G18" s="11">
        <v>182.8</v>
      </c>
    </row>
    <row r="19" spans="2:7" x14ac:dyDescent="0.25">
      <c r="B19" s="8">
        <v>15</v>
      </c>
      <c r="C19" s="8">
        <v>60068</v>
      </c>
      <c r="D19" s="9" t="s">
        <v>32</v>
      </c>
      <c r="E19" s="11">
        <f t="shared" si="0"/>
        <v>95.991799999999998</v>
      </c>
      <c r="F19" s="11">
        <f t="shared" si="1"/>
        <v>20.158200000000008</v>
      </c>
      <c r="G19" s="11">
        <v>116.15</v>
      </c>
    </row>
    <row r="20" spans="2:7" ht="27.6" x14ac:dyDescent="0.25">
      <c r="B20" s="8">
        <v>16</v>
      </c>
      <c r="C20" s="8">
        <v>60069</v>
      </c>
      <c r="D20" s="9" t="s">
        <v>33</v>
      </c>
      <c r="E20" s="11">
        <f t="shared" si="0"/>
        <v>232.0248</v>
      </c>
      <c r="F20" s="11">
        <f t="shared" si="1"/>
        <v>48.725200000000001</v>
      </c>
      <c r="G20" s="11">
        <v>280.75</v>
      </c>
    </row>
    <row r="21" spans="2:7" ht="27.6" x14ac:dyDescent="0.25">
      <c r="B21" s="8">
        <v>17</v>
      </c>
      <c r="C21" s="8">
        <v>60070</v>
      </c>
      <c r="D21" s="9" t="s">
        <v>34</v>
      </c>
      <c r="E21" s="11">
        <f t="shared" si="0"/>
        <v>459.83479999999997</v>
      </c>
      <c r="F21" s="11">
        <f t="shared" si="1"/>
        <v>96.565200000000004</v>
      </c>
      <c r="G21" s="11">
        <v>556.4</v>
      </c>
    </row>
    <row r="22" spans="2:7" ht="27.6" x14ac:dyDescent="0.25">
      <c r="B22" s="8">
        <v>18</v>
      </c>
      <c r="C22" s="8">
        <v>60071</v>
      </c>
      <c r="D22" s="9" t="s">
        <v>35</v>
      </c>
      <c r="E22" s="11">
        <f t="shared" si="0"/>
        <v>130.7852</v>
      </c>
      <c r="F22" s="11">
        <f t="shared" si="1"/>
        <v>27.464799999999997</v>
      </c>
      <c r="G22" s="11">
        <v>158.25</v>
      </c>
    </row>
    <row r="23" spans="2:7" ht="27.6" x14ac:dyDescent="0.25">
      <c r="B23" s="8">
        <v>19</v>
      </c>
      <c r="C23" s="8">
        <v>60072</v>
      </c>
      <c r="D23" s="9" t="s">
        <v>36</v>
      </c>
      <c r="E23" s="11">
        <f t="shared" si="0"/>
        <v>234.13230000000001</v>
      </c>
      <c r="F23" s="11">
        <f t="shared" si="1"/>
        <v>49.167699999999996</v>
      </c>
      <c r="G23" s="11">
        <v>283.3</v>
      </c>
    </row>
    <row r="24" spans="2:7" x14ac:dyDescent="0.25">
      <c r="B24" s="8">
        <v>20</v>
      </c>
      <c r="C24" s="8">
        <v>60073</v>
      </c>
      <c r="D24" s="9" t="s">
        <v>37</v>
      </c>
      <c r="E24" s="11">
        <f t="shared" si="0"/>
        <v>164.5455</v>
      </c>
      <c r="F24" s="11">
        <f t="shared" si="1"/>
        <v>34.55449999999999</v>
      </c>
      <c r="G24" s="11">
        <v>199.1</v>
      </c>
    </row>
    <row r="25" spans="2:7" x14ac:dyDescent="0.25">
      <c r="B25" s="8">
        <v>21</v>
      </c>
      <c r="C25" s="8">
        <v>60074</v>
      </c>
      <c r="D25" s="9" t="s">
        <v>38</v>
      </c>
      <c r="E25" s="11">
        <f t="shared" si="0"/>
        <v>284.79339999999996</v>
      </c>
      <c r="F25" s="11">
        <f t="shared" si="1"/>
        <v>59.80660000000006</v>
      </c>
      <c r="G25" s="11">
        <v>344.6</v>
      </c>
    </row>
    <row r="26" spans="2:7" x14ac:dyDescent="0.25">
      <c r="B26" s="8">
        <v>22</v>
      </c>
      <c r="C26" s="8">
        <v>60075</v>
      </c>
      <c r="D26" s="9" t="s">
        <v>39</v>
      </c>
      <c r="E26" s="11">
        <f t="shared" si="0"/>
        <v>532.60339999999997</v>
      </c>
      <c r="F26" s="11">
        <f t="shared" si="1"/>
        <v>111.84660000000008</v>
      </c>
      <c r="G26" s="11">
        <v>644.45000000000005</v>
      </c>
    </row>
    <row r="27" spans="2:7" x14ac:dyDescent="0.25">
      <c r="B27" s="8">
        <v>23</v>
      </c>
      <c r="C27" s="8">
        <v>60076</v>
      </c>
      <c r="D27" s="9" t="s">
        <v>40</v>
      </c>
      <c r="E27" s="11">
        <f t="shared" si="0"/>
        <v>532.60339999999997</v>
      </c>
      <c r="F27" s="11">
        <f t="shared" si="1"/>
        <v>111.84660000000008</v>
      </c>
      <c r="G27" s="11">
        <v>644.45000000000005</v>
      </c>
    </row>
    <row r="28" spans="2:7" ht="27.6" x14ac:dyDescent="0.25">
      <c r="B28" s="8">
        <v>24</v>
      </c>
      <c r="C28" s="8">
        <v>60077</v>
      </c>
      <c r="D28" s="9" t="s">
        <v>41</v>
      </c>
      <c r="E28" s="11">
        <f t="shared" si="0"/>
        <v>532.60339999999997</v>
      </c>
      <c r="F28" s="11">
        <f t="shared" si="1"/>
        <v>111.84660000000008</v>
      </c>
      <c r="G28" s="11">
        <v>644.45000000000005</v>
      </c>
    </row>
    <row r="29" spans="2:7" ht="27.6" x14ac:dyDescent="0.25">
      <c r="B29" s="8">
        <v>25</v>
      </c>
      <c r="C29" s="8">
        <v>60078</v>
      </c>
      <c r="D29" s="9" t="s">
        <v>42</v>
      </c>
      <c r="E29" s="11"/>
      <c r="F29" s="11"/>
      <c r="G29" s="11"/>
    </row>
    <row r="30" spans="2:7" x14ac:dyDescent="0.25">
      <c r="B30" s="8">
        <v>26</v>
      </c>
      <c r="C30" s="8">
        <v>900317</v>
      </c>
      <c r="D30" s="9" t="s">
        <v>43</v>
      </c>
      <c r="E30" s="11">
        <f t="shared" si="0"/>
        <v>130.124</v>
      </c>
      <c r="F30" s="11">
        <f t="shared" si="1"/>
        <v>27.325999999999993</v>
      </c>
      <c r="G30" s="11">
        <v>157.44999999999999</v>
      </c>
    </row>
    <row r="31" spans="2:7" x14ac:dyDescent="0.25">
      <c r="B31" s="8">
        <v>27</v>
      </c>
      <c r="C31" s="8">
        <v>900318</v>
      </c>
      <c r="D31" s="9" t="s">
        <v>44</v>
      </c>
      <c r="E31" s="11">
        <f t="shared" si="0"/>
        <v>190.1653</v>
      </c>
      <c r="F31" s="11">
        <f t="shared" si="1"/>
        <v>39.934699999999992</v>
      </c>
      <c r="G31" s="11">
        <v>230.1</v>
      </c>
    </row>
    <row r="32" spans="2:7" x14ac:dyDescent="0.25">
      <c r="B32" s="8">
        <v>28</v>
      </c>
      <c r="C32" s="8">
        <v>900319</v>
      </c>
      <c r="D32" s="9" t="s">
        <v>45</v>
      </c>
      <c r="E32" s="11">
        <f t="shared" si="0"/>
        <v>175.124</v>
      </c>
      <c r="F32" s="11">
        <f t="shared" si="1"/>
        <v>36.77600000000001</v>
      </c>
      <c r="G32" s="11">
        <v>211.9</v>
      </c>
    </row>
    <row r="33" spans="2:7" x14ac:dyDescent="0.25">
      <c r="B33" s="8">
        <v>29</v>
      </c>
      <c r="C33" s="8">
        <v>900320</v>
      </c>
      <c r="D33" s="9" t="s">
        <v>46</v>
      </c>
      <c r="E33" s="11">
        <f t="shared" si="0"/>
        <v>150.124</v>
      </c>
      <c r="F33" s="11">
        <f t="shared" si="1"/>
        <v>31.52600000000001</v>
      </c>
      <c r="G33" s="11">
        <v>181.65</v>
      </c>
    </row>
    <row r="34" spans="2:7" ht="27.6" x14ac:dyDescent="0.25">
      <c r="B34" s="8">
        <v>30</v>
      </c>
      <c r="C34" s="8">
        <v>900321</v>
      </c>
      <c r="D34" s="9" t="s">
        <v>47</v>
      </c>
      <c r="E34" s="11">
        <f t="shared" si="0"/>
        <v>175.124</v>
      </c>
      <c r="F34" s="11">
        <f t="shared" si="1"/>
        <v>36.77600000000001</v>
      </c>
      <c r="G34" s="11">
        <v>211.9</v>
      </c>
    </row>
    <row r="35" spans="2:7" ht="27.6" x14ac:dyDescent="0.25">
      <c r="B35" s="8">
        <v>31</v>
      </c>
      <c r="C35" s="8">
        <v>900322</v>
      </c>
      <c r="D35" s="9" t="s">
        <v>48</v>
      </c>
      <c r="E35" s="11">
        <f t="shared" si="0"/>
        <v>525.20669999999996</v>
      </c>
      <c r="F35" s="11">
        <f t="shared" si="1"/>
        <v>110.29330000000004</v>
      </c>
      <c r="G35" s="11">
        <v>635.5</v>
      </c>
    </row>
    <row r="36" spans="2:7" x14ac:dyDescent="0.25">
      <c r="B36" s="8">
        <v>32</v>
      </c>
      <c r="C36" s="8">
        <v>900323</v>
      </c>
      <c r="D36" s="9" t="s">
        <v>49</v>
      </c>
      <c r="E36" s="11">
        <f t="shared" si="0"/>
        <v>160.124</v>
      </c>
      <c r="F36" s="11">
        <f t="shared" si="1"/>
        <v>33.626000000000005</v>
      </c>
      <c r="G36" s="11">
        <v>193.75</v>
      </c>
    </row>
    <row r="37" spans="2:7" x14ac:dyDescent="0.25">
      <c r="B37" s="8">
        <v>33</v>
      </c>
      <c r="C37" s="8">
        <v>900324</v>
      </c>
      <c r="D37" s="9" t="s">
        <v>50</v>
      </c>
      <c r="E37" s="11">
        <f t="shared" si="0"/>
        <v>660.49590000000001</v>
      </c>
      <c r="F37" s="11">
        <f t="shared" si="1"/>
        <v>138.70410000000004</v>
      </c>
      <c r="G37" s="11">
        <v>799.2</v>
      </c>
    </row>
    <row r="38" spans="2:7" x14ac:dyDescent="0.25">
      <c r="B38" s="18" t="s">
        <v>51</v>
      </c>
      <c r="C38" s="19"/>
      <c r="D38" s="19"/>
      <c r="E38" s="19"/>
      <c r="F38" s="19"/>
      <c r="G38" s="19"/>
    </row>
    <row r="39" spans="2:7" x14ac:dyDescent="0.25">
      <c r="B39" s="8">
        <v>1</v>
      </c>
      <c r="C39" s="8">
        <v>33004</v>
      </c>
      <c r="D39" s="10" t="s">
        <v>2</v>
      </c>
      <c r="E39" s="11">
        <f t="shared" si="0"/>
        <v>21.9422</v>
      </c>
      <c r="F39" s="11">
        <f t="shared" si="1"/>
        <v>4.607800000000001</v>
      </c>
      <c r="G39" s="11">
        <v>26.55</v>
      </c>
    </row>
    <row r="40" spans="2:7" ht="27.6" x14ac:dyDescent="0.25">
      <c r="B40" s="8">
        <v>2</v>
      </c>
      <c r="C40" s="8">
        <v>33029</v>
      </c>
      <c r="D40" s="10" t="s">
        <v>3</v>
      </c>
      <c r="E40" s="11">
        <f t="shared" si="0"/>
        <v>559.25619999999992</v>
      </c>
      <c r="F40" s="11">
        <f t="shared" si="1"/>
        <v>117.44380000000012</v>
      </c>
      <c r="G40" s="11">
        <v>676.7</v>
      </c>
    </row>
    <row r="41" spans="2:7" x14ac:dyDescent="0.25">
      <c r="B41" s="8">
        <v>3</v>
      </c>
      <c r="C41" s="8">
        <v>33030</v>
      </c>
      <c r="D41" s="10" t="s">
        <v>4</v>
      </c>
      <c r="E41" s="11">
        <f t="shared" si="0"/>
        <v>673.84299999999996</v>
      </c>
      <c r="F41" s="11">
        <f t="shared" si="1"/>
        <v>141.50700000000006</v>
      </c>
      <c r="G41" s="11">
        <v>815.35</v>
      </c>
    </row>
    <row r="42" spans="2:7" x14ac:dyDescent="0.25">
      <c r="B42" s="8">
        <v>4</v>
      </c>
      <c r="C42" s="8">
        <v>33031</v>
      </c>
      <c r="D42" s="10" t="s">
        <v>5</v>
      </c>
      <c r="E42" s="11">
        <f t="shared" si="0"/>
        <v>1107.2314999999999</v>
      </c>
      <c r="F42" s="11">
        <f t="shared" si="1"/>
        <v>232.51850000000013</v>
      </c>
      <c r="G42" s="11">
        <v>1339.75</v>
      </c>
    </row>
    <row r="43" spans="2:7" x14ac:dyDescent="0.25">
      <c r="B43" s="8">
        <v>5</v>
      </c>
      <c r="C43" s="8">
        <v>33032</v>
      </c>
      <c r="D43" s="10" t="s">
        <v>6</v>
      </c>
      <c r="E43" s="11">
        <f t="shared" si="0"/>
        <v>1576.1570999999999</v>
      </c>
      <c r="F43" s="11">
        <f t="shared" si="1"/>
        <v>330.99290000000019</v>
      </c>
      <c r="G43" s="11">
        <v>1907.15</v>
      </c>
    </row>
    <row r="44" spans="2:7" ht="27.6" x14ac:dyDescent="0.25">
      <c r="B44" s="8">
        <v>6</v>
      </c>
      <c r="C44" s="8">
        <v>33033</v>
      </c>
      <c r="D44" s="10" t="s">
        <v>7</v>
      </c>
      <c r="E44" s="11">
        <f t="shared" si="0"/>
        <v>165.4546</v>
      </c>
      <c r="F44" s="11">
        <f t="shared" si="1"/>
        <v>34.745399999999989</v>
      </c>
      <c r="G44" s="11">
        <v>200.2</v>
      </c>
    </row>
    <row r="45" spans="2:7" x14ac:dyDescent="0.25">
      <c r="B45" s="8">
        <v>7</v>
      </c>
      <c r="C45" s="8">
        <v>33034</v>
      </c>
      <c r="D45" s="10" t="s">
        <v>8</v>
      </c>
      <c r="E45" s="11">
        <f t="shared" si="0"/>
        <v>181.2397</v>
      </c>
      <c r="F45" s="11">
        <f t="shared" si="1"/>
        <v>38.060300000000012</v>
      </c>
      <c r="G45" s="11">
        <v>219.3</v>
      </c>
    </row>
    <row r="46" spans="2:7" x14ac:dyDescent="0.25">
      <c r="B46" s="8">
        <v>8</v>
      </c>
      <c r="C46" s="8">
        <v>33035</v>
      </c>
      <c r="D46" s="10" t="s">
        <v>9</v>
      </c>
      <c r="E46" s="11">
        <f t="shared" si="0"/>
        <v>588.55380000000002</v>
      </c>
      <c r="F46" s="11">
        <f t="shared" si="1"/>
        <v>123.59619999999995</v>
      </c>
      <c r="G46" s="11">
        <v>712.15</v>
      </c>
    </row>
    <row r="47" spans="2:7" ht="27.6" x14ac:dyDescent="0.25">
      <c r="B47" s="8">
        <v>9</v>
      </c>
      <c r="C47" s="8">
        <v>33036</v>
      </c>
      <c r="D47" s="10" t="s">
        <v>10</v>
      </c>
      <c r="E47" s="11">
        <f t="shared" si="0"/>
        <v>129.00829999999999</v>
      </c>
      <c r="F47" s="11">
        <f t="shared" si="1"/>
        <v>27.091700000000003</v>
      </c>
      <c r="G47" s="11">
        <v>156.1</v>
      </c>
    </row>
    <row r="48" spans="2:7" x14ac:dyDescent="0.25">
      <c r="B48" s="8">
        <v>10</v>
      </c>
      <c r="C48" s="8">
        <v>33037</v>
      </c>
      <c r="D48" s="10" t="s">
        <v>11</v>
      </c>
      <c r="E48" s="11">
        <f t="shared" si="0"/>
        <v>218.05789999999999</v>
      </c>
      <c r="F48" s="11">
        <f t="shared" si="1"/>
        <v>45.792100000000033</v>
      </c>
      <c r="G48" s="11">
        <v>263.85000000000002</v>
      </c>
    </row>
    <row r="49" spans="2:7" x14ac:dyDescent="0.25">
      <c r="B49" s="8">
        <v>11</v>
      </c>
      <c r="C49" s="8">
        <v>33038</v>
      </c>
      <c r="D49" s="10" t="s">
        <v>12</v>
      </c>
      <c r="E49" s="11">
        <f t="shared" si="0"/>
        <v>307.4794</v>
      </c>
      <c r="F49" s="11">
        <f t="shared" si="1"/>
        <v>64.570600000000013</v>
      </c>
      <c r="G49" s="11">
        <v>372.05</v>
      </c>
    </row>
    <row r="50" spans="2:7" x14ac:dyDescent="0.25">
      <c r="B50" s="8">
        <v>12</v>
      </c>
      <c r="C50" s="8">
        <v>33039</v>
      </c>
      <c r="D50" s="10" t="s">
        <v>13</v>
      </c>
      <c r="E50" s="11">
        <f t="shared" si="0"/>
        <v>396.28099999999995</v>
      </c>
      <c r="F50" s="11">
        <f t="shared" si="1"/>
        <v>83.219000000000051</v>
      </c>
      <c r="G50" s="11">
        <v>479.5</v>
      </c>
    </row>
    <row r="51" spans="2:7" ht="27.6" x14ac:dyDescent="0.25">
      <c r="B51" s="8">
        <v>13</v>
      </c>
      <c r="C51" s="8">
        <v>33040</v>
      </c>
      <c r="D51" s="10" t="s">
        <v>14</v>
      </c>
      <c r="E51" s="11">
        <f t="shared" si="0"/>
        <v>129.00829999999999</v>
      </c>
      <c r="F51" s="11">
        <f t="shared" si="1"/>
        <v>27.091700000000003</v>
      </c>
      <c r="G51" s="11">
        <v>156.1</v>
      </c>
    </row>
    <row r="52" spans="2:7" x14ac:dyDescent="0.25">
      <c r="B52" s="8">
        <v>14</v>
      </c>
      <c r="C52" s="8">
        <v>33041</v>
      </c>
      <c r="D52" s="10" t="s">
        <v>11</v>
      </c>
      <c r="E52" s="11">
        <f t="shared" si="0"/>
        <v>218.05789999999999</v>
      </c>
      <c r="F52" s="11">
        <f t="shared" si="1"/>
        <v>45.792100000000033</v>
      </c>
      <c r="G52" s="11">
        <v>263.85000000000002</v>
      </c>
    </row>
    <row r="53" spans="2:7" x14ac:dyDescent="0.25">
      <c r="B53" s="8">
        <v>15</v>
      </c>
      <c r="C53" s="8">
        <v>33042</v>
      </c>
      <c r="D53" s="10" t="s">
        <v>12</v>
      </c>
      <c r="E53" s="11">
        <f t="shared" si="0"/>
        <v>307.10749999999996</v>
      </c>
      <c r="F53" s="11">
        <f t="shared" si="1"/>
        <v>64.492500000000064</v>
      </c>
      <c r="G53" s="11">
        <v>371.6</v>
      </c>
    </row>
    <row r="54" spans="2:7" x14ac:dyDescent="0.25">
      <c r="B54" s="8">
        <v>16</v>
      </c>
      <c r="C54" s="8">
        <v>33043</v>
      </c>
      <c r="D54" s="10" t="s">
        <v>13</v>
      </c>
      <c r="E54" s="11">
        <f t="shared" si="0"/>
        <v>396.28099999999995</v>
      </c>
      <c r="F54" s="11">
        <f t="shared" si="1"/>
        <v>83.219000000000051</v>
      </c>
      <c r="G54" s="11">
        <v>479.5</v>
      </c>
    </row>
    <row r="55" spans="2:7" x14ac:dyDescent="0.25">
      <c r="B55" s="15" t="s">
        <v>61</v>
      </c>
      <c r="C55" s="15"/>
      <c r="D55" s="15"/>
      <c r="E55" s="15"/>
      <c r="F55" s="15"/>
      <c r="G55" s="15"/>
    </row>
    <row r="56" spans="2:7" x14ac:dyDescent="0.25">
      <c r="B56" s="8">
        <v>1</v>
      </c>
      <c r="C56" s="8">
        <v>900325</v>
      </c>
      <c r="D56" s="10" t="s">
        <v>52</v>
      </c>
      <c r="E56" s="11">
        <f t="shared" si="0"/>
        <v>26.983499999999999</v>
      </c>
      <c r="F56" s="11">
        <f t="shared" si="1"/>
        <v>5.6664999999999992</v>
      </c>
      <c r="G56" s="11">
        <v>32.65</v>
      </c>
    </row>
    <row r="57" spans="2:7" x14ac:dyDescent="0.25">
      <c r="B57" s="8">
        <v>2</v>
      </c>
      <c r="C57" s="8">
        <v>900326</v>
      </c>
      <c r="D57" s="10" t="s">
        <v>53</v>
      </c>
      <c r="E57" s="11">
        <f t="shared" si="0"/>
        <v>53.925700000000006</v>
      </c>
      <c r="F57" s="11">
        <f t="shared" si="1"/>
        <v>11.324299999999994</v>
      </c>
      <c r="G57" s="11">
        <v>65.25</v>
      </c>
    </row>
    <row r="58" spans="2:7" ht="27.6" x14ac:dyDescent="0.25">
      <c r="B58" s="8">
        <v>3</v>
      </c>
      <c r="C58" s="8">
        <v>900327</v>
      </c>
      <c r="D58" s="10" t="s">
        <v>60</v>
      </c>
      <c r="E58" s="11">
        <f t="shared" si="0"/>
        <v>80.867800000000003</v>
      </c>
      <c r="F58" s="11">
        <f t="shared" si="1"/>
        <v>16.982199999999992</v>
      </c>
      <c r="G58" s="11">
        <v>97.85</v>
      </c>
    </row>
    <row r="59" spans="2:7" ht="27.6" x14ac:dyDescent="0.25">
      <c r="B59" s="8">
        <v>4</v>
      </c>
      <c r="C59" s="8">
        <v>900328</v>
      </c>
      <c r="D59" s="10" t="s">
        <v>54</v>
      </c>
      <c r="E59" s="11">
        <f t="shared" si="0"/>
        <v>56.1571</v>
      </c>
      <c r="F59" s="11">
        <f t="shared" si="1"/>
        <v>11.792900000000003</v>
      </c>
      <c r="G59" s="11">
        <v>67.95</v>
      </c>
    </row>
    <row r="61" spans="2:7" ht="35.25" customHeight="1" x14ac:dyDescent="0.25">
      <c r="B61" s="16" t="s">
        <v>58</v>
      </c>
      <c r="C61" s="16"/>
      <c r="D61" s="16"/>
      <c r="E61" s="16"/>
      <c r="F61" s="16"/>
      <c r="G61" s="16"/>
    </row>
    <row r="62" spans="2:7" ht="35.25" customHeight="1" x14ac:dyDescent="0.25">
      <c r="B62" s="16" t="s">
        <v>57</v>
      </c>
      <c r="C62" s="16"/>
      <c r="D62" s="16"/>
      <c r="E62" s="16"/>
      <c r="F62" s="16"/>
      <c r="G62" s="16"/>
    </row>
  </sheetData>
  <autoFilter ref="B3:G59" xr:uid="{A2A2DCB1-27FC-4027-BB4C-1CB345DCD4E6}"/>
  <mergeCells count="7">
    <mergeCell ref="E1:G1"/>
    <mergeCell ref="B55:G55"/>
    <mergeCell ref="B61:G61"/>
    <mergeCell ref="B62:G62"/>
    <mergeCell ref="B2:G2"/>
    <mergeCell ref="B4:G4"/>
    <mergeCell ref="B38:G38"/>
  </mergeCells>
  <pageMargins left="0.9055118110236221" right="0.11811023622047245" top="0.35433070866141736" bottom="0.35433070866141736" header="0.31496062992125984" footer="0.31496062992125984"/>
  <pageSetup scale="77" fitToHeight="2" orientation="portrait" r:id="rId1"/>
  <headerFooter>
    <oddFooter>&amp;C &amp;P iš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VšĮ Respublikinė Kauno ligoninė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Miglė Pivoriūnaitė</dc:creator>
  <cp:lastModifiedBy>Raminta Nagelytė</cp:lastModifiedBy>
  <cp:lastPrinted>2025-04-24T05:35:39Z</cp:lastPrinted>
  <dcterms:created xsi:type="dcterms:W3CDTF">2021-09-01T07:14:16Z</dcterms:created>
  <dcterms:modified xsi:type="dcterms:W3CDTF">2025-07-05T22:32:11Z</dcterms:modified>
</cp:coreProperties>
</file>