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nage\Desktop\"/>
    </mc:Choice>
  </mc:AlternateContent>
  <xr:revisionPtr revIDLastSave="0" documentId="13_ncr:1_{B2634FE2-9B1F-45AE-BB55-76373D276117}" xr6:coauthVersionLast="47" xr6:coauthVersionMax="47" xr10:uidLastSave="{00000000-0000-0000-0000-000000000000}"/>
  <bookViews>
    <workbookView xWindow="1608" yWindow="432" windowWidth="21432" windowHeight="11808" xr2:uid="{8043FD4D-491E-45ED-9DB3-592F5E71B523}"/>
  </bookViews>
  <sheets>
    <sheet name="3 priedas" sheetId="3" r:id="rId1"/>
  </sheets>
  <definedNames>
    <definedName name="_xlnm._FilterDatabase" localSheetId="0" hidden="1">'3 priedas'!$B$4:$G$84</definedName>
    <definedName name="_xlnm.Print_Titles" localSheetId="0">'3 priedas'!$4:$4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8" i="3" s="1"/>
  <c r="F9" i="3"/>
  <c r="E9" i="3" s="1"/>
  <c r="F10" i="3"/>
  <c r="E10" i="3" s="1"/>
  <c r="F12" i="3"/>
  <c r="E12" i="3" s="1"/>
  <c r="F13" i="3"/>
  <c r="E13" i="3" s="1"/>
  <c r="F14" i="3"/>
  <c r="E14" i="3" s="1"/>
  <c r="F15" i="3"/>
  <c r="E15" i="3" s="1"/>
  <c r="F17" i="3"/>
  <c r="E17" i="3" s="1"/>
  <c r="F18" i="3"/>
  <c r="E18" i="3" s="1"/>
  <c r="F19" i="3"/>
  <c r="E19" i="3" s="1"/>
  <c r="F21" i="3"/>
  <c r="E21" i="3" s="1"/>
  <c r="F22" i="3"/>
  <c r="E22" i="3" s="1"/>
  <c r="F23" i="3"/>
  <c r="E23" i="3" s="1"/>
  <c r="F25" i="3"/>
  <c r="E25" i="3" s="1"/>
  <c r="F26" i="3"/>
  <c r="E26" i="3" s="1"/>
  <c r="F27" i="3"/>
  <c r="E27" i="3" s="1"/>
  <c r="F28" i="3"/>
  <c r="E28" i="3" s="1"/>
  <c r="F30" i="3"/>
  <c r="E30" i="3" s="1"/>
  <c r="F31" i="3"/>
  <c r="E31" i="3" s="1"/>
  <c r="F32" i="3"/>
  <c r="E32" i="3" s="1"/>
  <c r="F33" i="3"/>
  <c r="E33" i="3" s="1"/>
  <c r="F34" i="3"/>
  <c r="E34" i="3" s="1"/>
  <c r="F35" i="3"/>
  <c r="E35" i="3" s="1"/>
  <c r="F37" i="3"/>
  <c r="E37" i="3" s="1"/>
  <c r="F38" i="3"/>
  <c r="E38" i="3" s="1"/>
  <c r="F39" i="3"/>
  <c r="E39" i="3" s="1"/>
  <c r="F40" i="3"/>
  <c r="E40" i="3" s="1"/>
  <c r="F41" i="3"/>
  <c r="E41" i="3" s="1"/>
  <c r="F43" i="3"/>
  <c r="E43" i="3" s="1"/>
  <c r="F44" i="3"/>
  <c r="E44" i="3" s="1"/>
  <c r="F46" i="3"/>
  <c r="E46" i="3" s="1"/>
  <c r="F47" i="3"/>
  <c r="E47" i="3" s="1"/>
  <c r="F48" i="3"/>
  <c r="E48" i="3" s="1"/>
  <c r="F49" i="3"/>
  <c r="E49" i="3" s="1"/>
  <c r="F51" i="3"/>
  <c r="E51" i="3" s="1"/>
  <c r="F52" i="3"/>
  <c r="E52" i="3" s="1"/>
  <c r="F55" i="3"/>
  <c r="E55" i="3" s="1"/>
  <c r="F56" i="3"/>
  <c r="E56" i="3" s="1"/>
  <c r="F57" i="3"/>
  <c r="E57" i="3" s="1"/>
  <c r="F58" i="3"/>
  <c r="E58" i="3" s="1"/>
  <c r="F60" i="3"/>
  <c r="E60" i="3" s="1"/>
  <c r="F61" i="3"/>
  <c r="E61" i="3" s="1"/>
  <c r="F63" i="3"/>
  <c r="E63" i="3" s="1"/>
  <c r="F64" i="3"/>
  <c r="E64" i="3" s="1"/>
  <c r="F65" i="3"/>
  <c r="E65" i="3" s="1"/>
  <c r="F66" i="3"/>
  <c r="E66" i="3" s="1"/>
  <c r="F68" i="3"/>
  <c r="E68" i="3" s="1"/>
  <c r="F69" i="3"/>
  <c r="E69" i="3" s="1"/>
  <c r="F70" i="3"/>
  <c r="E70" i="3" s="1"/>
  <c r="F71" i="3"/>
  <c r="E71" i="3" s="1"/>
  <c r="F73" i="3"/>
  <c r="E73" i="3" s="1"/>
  <c r="F74" i="3"/>
  <c r="E74" i="3" s="1"/>
  <c r="F75" i="3"/>
  <c r="E75" i="3" s="1"/>
  <c r="F76" i="3"/>
  <c r="E76" i="3" s="1"/>
  <c r="F77" i="3"/>
  <c r="E77" i="3" s="1"/>
  <c r="F79" i="3"/>
  <c r="E79" i="3" s="1"/>
  <c r="F80" i="3"/>
  <c r="E80" i="3" s="1"/>
  <c r="F81" i="3"/>
  <c r="E81" i="3" s="1"/>
  <c r="F82" i="3"/>
  <c r="E82" i="3" s="1"/>
  <c r="F83" i="3"/>
  <c r="E83" i="3" s="1"/>
  <c r="F84" i="3"/>
  <c r="E84" i="3" s="1"/>
  <c r="F7" i="3"/>
  <c r="E7" i="3" s="1"/>
</calcChain>
</file>

<file path=xl/sharedStrings.xml><?xml version="1.0" encoding="utf-8"?>
<sst xmlns="http://schemas.openxmlformats.org/spreadsheetml/2006/main" count="154" uniqueCount="151">
  <si>
    <t>Eil. Nr.</t>
  </si>
  <si>
    <t>Paslaugos pavadinimas</t>
  </si>
  <si>
    <t>Paslaugos kaina, eurais (be PVM)</t>
  </si>
  <si>
    <t>Paslaugos kaina, eurais (su 21 % PVM)</t>
  </si>
  <si>
    <t>VIEŠOJOJE ĮSTAIGOJE LIETUVOS SVEIKATOS MOKSLŲ UNIVERSITETO KAUNO LIGONINĖJE TEIKIAMŲ NEMEDICININIŲ MOKAMŲ PASLAUGŲ SĄRAŠAS IR KAINOS</t>
  </si>
  <si>
    <t>Bendra palata dienos metu</t>
  </si>
  <si>
    <t>1.1</t>
  </si>
  <si>
    <t>1.1.1</t>
  </si>
  <si>
    <t>1.1.2</t>
  </si>
  <si>
    <t>1.1.3</t>
  </si>
  <si>
    <t>1.2</t>
  </si>
  <si>
    <t>1.2.1</t>
  </si>
  <si>
    <t>1.2.2</t>
  </si>
  <si>
    <t>1.2.3</t>
  </si>
  <si>
    <t>1.3</t>
  </si>
  <si>
    <t>1.4</t>
  </si>
  <si>
    <t>1.4.1</t>
  </si>
  <si>
    <t>1.4.2</t>
  </si>
  <si>
    <t>1.4.3</t>
  </si>
  <si>
    <t>1.5.1</t>
  </si>
  <si>
    <t>Individuali padidinto komforto palata su dvigule lova ir WC 3-iame aukšte (323, 324, 325, 326, 327, 328) (parai)</t>
  </si>
  <si>
    <t>Individuali padidinto komforto palata su dvigule lova ir WC mansardoje (402, 403, 404, 406, 408) (parai)</t>
  </si>
  <si>
    <t>Individuali padidinto komforto palata su viengule lova ir WC mansardoje (405) (parai)</t>
  </si>
  <si>
    <t>Individuali palata bendrame skyriuje (parai)</t>
  </si>
  <si>
    <t>8 palata (parai)</t>
  </si>
  <si>
    <t>9 palata (parai)</t>
  </si>
  <si>
    <t>Šeštadieninė paskaita šeimai</t>
  </si>
  <si>
    <t xml:space="preserve">Pusryčiai 1-am asmeniui </t>
  </si>
  <si>
    <t xml:space="preserve">Vakarienė 1-am asmeniui </t>
  </si>
  <si>
    <t>Pietūs 1-am asmeniui</t>
  </si>
  <si>
    <t>Visai dienai 1-am asmeniui</t>
  </si>
  <si>
    <t>Pacientų pervežimo paslaugos:</t>
  </si>
  <si>
    <t>Ligoninės transportu, 1 km kaina</t>
  </si>
  <si>
    <t>Trumpesnės kelionės (iki 5 km) kaina</t>
  </si>
  <si>
    <t>Tyrimo medžiagos kopijų atlikimo paslaugos:</t>
  </si>
  <si>
    <t>Radiologinio tyrimo ir kompiuterinės tomografijos tyrimo vaizdų (35x43 cm) spausdinimas ant specialaus popieriaus</t>
  </si>
  <si>
    <t>Radiologinio tyrimo vaizdų (20x25 cm) spausdinimas ant specialaus popieriaus</t>
  </si>
  <si>
    <t>Radiologinio tyrimo ir kompiuterinės tomografijos tyrimo įrašymas į kompaktinį diską</t>
  </si>
  <si>
    <t>Hipodromo g. 13, Kaunas:</t>
  </si>
  <si>
    <t xml:space="preserve">Tyrimo medžiagos įrašymas į USB </t>
  </si>
  <si>
    <t xml:space="preserve">Echoskopinio vaizdo nuotraukos spausdinimas </t>
  </si>
  <si>
    <t>Dokumentų kopijavimas:</t>
  </si>
  <si>
    <t>A4 formatu (1 lapas)</t>
  </si>
  <si>
    <t>A3 formatu (1 lapas)</t>
  </si>
  <si>
    <t>Dokumentų laminavimas A7</t>
  </si>
  <si>
    <t>Pakartotinas dokumentų išdavimas</t>
  </si>
  <si>
    <t>Informacijos teikimo paslaugos:</t>
  </si>
  <si>
    <t>Rašytinės informacijos apie pacientą ir jam suteiktas paslaugas teikimas</t>
  </si>
  <si>
    <t>Medicinos dokumentų suradimo paslauga</t>
  </si>
  <si>
    <t>Skiepų paso išrašymas</t>
  </si>
  <si>
    <t>Pažymų išdavimas (dėl ginklo ir vairavimo teisių)</t>
  </si>
  <si>
    <t>Patalynės keitimas (paciento pageidavimu):</t>
  </si>
  <si>
    <t>Užvalkalas antklodei</t>
  </si>
  <si>
    <t>Užvalkalas pagalvei</t>
  </si>
  <si>
    <t>Paklodė</t>
  </si>
  <si>
    <t>Kompleksiniai pietūs darbuotojams</t>
  </si>
  <si>
    <t>Vienkartiniai šilumą sulaikantys indai (komplektas pietums)</t>
  </si>
  <si>
    <t>Ritualinės paslaugos:</t>
  </si>
  <si>
    <t xml:space="preserve">Mirusiojo prausimas </t>
  </si>
  <si>
    <t>Mirusiojo skutimas</t>
  </si>
  <si>
    <t>Mirusiojo vidaus ertmių sutvarkymas</t>
  </si>
  <si>
    <t>Mirusiojo odos sutvarkymas</t>
  </si>
  <si>
    <t>Mirusiojo laikymas šaldytuve (1 para)</t>
  </si>
  <si>
    <t>Mirusiojo aprengimas ir paguldymas į karstą</t>
  </si>
  <si>
    <t>1.6</t>
  </si>
  <si>
    <t>1.6.1</t>
  </si>
  <si>
    <t>1.6.2</t>
  </si>
  <si>
    <t>1.9</t>
  </si>
  <si>
    <t>1.10</t>
  </si>
  <si>
    <t>3.1</t>
  </si>
  <si>
    <t>4.1</t>
  </si>
  <si>
    <t>4.2</t>
  </si>
  <si>
    <t>5.1</t>
  </si>
  <si>
    <t>5.1.1</t>
  </si>
  <si>
    <t>5.1.2</t>
  </si>
  <si>
    <t>5.1.3</t>
  </si>
  <si>
    <t>5.2</t>
  </si>
  <si>
    <t>5.2.1</t>
  </si>
  <si>
    <t>5.2.2</t>
  </si>
  <si>
    <t>6.1</t>
  </si>
  <si>
    <t>6.2</t>
  </si>
  <si>
    <t>6.3</t>
  </si>
  <si>
    <t>8.1</t>
  </si>
  <si>
    <t>8.2</t>
  </si>
  <si>
    <t>11.1</t>
  </si>
  <si>
    <t>11.2</t>
  </si>
  <si>
    <t>11.3</t>
  </si>
  <si>
    <t>14.1</t>
  </si>
  <si>
    <t>14.2</t>
  </si>
  <si>
    <t>14.3</t>
  </si>
  <si>
    <t>14.4</t>
  </si>
  <si>
    <t>14.5</t>
  </si>
  <si>
    <t>14.6</t>
  </si>
  <si>
    <t>PVM, eur</t>
  </si>
  <si>
    <t>1.11</t>
  </si>
  <si>
    <t>1.1.4</t>
  </si>
  <si>
    <t>1.5.2</t>
  </si>
  <si>
    <t>1.5.3</t>
  </si>
  <si>
    <t>1.5.4</t>
  </si>
  <si>
    <t>5.1.4.</t>
  </si>
  <si>
    <t>Padidinto komforto palata su WC, televizoriumi ir šaldytuvu (parai)</t>
  </si>
  <si>
    <t>Padidinto komforto palata su WC, televizoriumi (parai)</t>
  </si>
  <si>
    <t>Individuali padidinto komforto palata su dvigule lova ir televizoriumi (parai)</t>
  </si>
  <si>
    <t>Papildoma sulankstoma ar palatoje esanti lova, skirta lydinčiam asmeniui (parai)</t>
  </si>
  <si>
    <t>Paskaitos gimdyvėms (Filialas P. Mažylio gimdymo namai):</t>
  </si>
  <si>
    <t>2.1.</t>
  </si>
  <si>
    <t>2.2.</t>
  </si>
  <si>
    <t>Apgyvendinimo (viešbučio / padidinto komforto palatų) paslauga be maitinimo vienam pacientui (para):</t>
  </si>
  <si>
    <t>Reanimacijos ir intensyvios terapijos skyriuje individuali padidinto komforto palata su WC</t>
  </si>
  <si>
    <t>Reabilitacijos klinikoje (Hipodromo g. 13, Kaunas):</t>
  </si>
  <si>
    <t>Viešbučio paslauga bendroje palatoje (parai)</t>
  </si>
  <si>
    <t>Viešbučio paslauga bendroje palatoje su slaugos personalo priežiūra (parai)</t>
  </si>
  <si>
    <t>1.2.4</t>
  </si>
  <si>
    <t>1.3.1</t>
  </si>
  <si>
    <t>1.3.2</t>
  </si>
  <si>
    <t>1.3.3</t>
  </si>
  <si>
    <t>Vaikų ligų klinikos Vaikų reabilitacijos skyriuje "Žibutė" (J. Zikaro g. 14, Kačerginė, Kauno r.)</t>
  </si>
  <si>
    <t>Akušerijos ir ginekologijos klinikoje "Krikščioniškieji gimdymo namai":</t>
  </si>
  <si>
    <t>1.5.</t>
  </si>
  <si>
    <t>Psichiatrijos klinikos Marių sektoriaus Depresijų gydymo skyriuje:</t>
  </si>
  <si>
    <t>1.7.</t>
  </si>
  <si>
    <t>Viešbučio paslauga motinoms, slaugančioms vaikus virš 3 metų, (Hipodromo g. 13, Baltijos g. 120, Kaunas)</t>
  </si>
  <si>
    <t>Filiale P. Mažylio gimdymo namai:</t>
  </si>
  <si>
    <t>Maitinimo paslaugos (slaugančiam asmeniui, gimdyvę/pacientą lydinčiam asmeniui, pacientui):</t>
  </si>
  <si>
    <t>3.2</t>
  </si>
  <si>
    <t>3.3</t>
  </si>
  <si>
    <t>3.4</t>
  </si>
  <si>
    <t>Paskaitų ciklas (vienam asmeniui)</t>
  </si>
  <si>
    <t>Mokestis už individualią padidinto komforto palatą pacientui ir slaugančiam asmeniui (parai)</t>
  </si>
  <si>
    <t>Viešbučio paslauga vaikams iki 7 metų be maitinimo (parai)</t>
  </si>
  <si>
    <t>Viešbučio paslauga už lovą vienam asmeniui (bendroje palatoje, be maitinimo) (parai)</t>
  </si>
  <si>
    <t>Chirurginiuose skyriuose (Hipodromo g. 13, Kaunas):</t>
  </si>
  <si>
    <t>Terapiniuose skyriuose (Hipodromo g. 13, Kaunas):</t>
  </si>
  <si>
    <t>Individuali padidinto komforto palata su WC</t>
  </si>
  <si>
    <t>Individuali padidinto komforto palata su WC ir slaugos personalo priežiūra (parai)</t>
  </si>
  <si>
    <t>Individuali padidinto komforto palata be WC ir slaugos personalo priežiūra (parai)</t>
  </si>
  <si>
    <t>Dvivietė padidinto komforto palata su WC, vienam pacientui</t>
  </si>
  <si>
    <t>Individuali padidinto komforto palata su bendru WC</t>
  </si>
  <si>
    <t>Individuali padidinto komforto palata Ortopedijos ir traumatologijos klinikos skyriuose, esančiuose Josvainių g. 2</t>
  </si>
  <si>
    <t>1.8</t>
  </si>
  <si>
    <t>1.11.1</t>
  </si>
  <si>
    <t>1.11.2</t>
  </si>
  <si>
    <t>1.11.3</t>
  </si>
  <si>
    <t>1.11.4</t>
  </si>
  <si>
    <t>1.12</t>
  </si>
  <si>
    <t>Individuali padidinto komforto palata skyriuose, esančiuose Josvainių g. 2, Baltijos g. 120, Kaunas</t>
  </si>
  <si>
    <t>Viešbučio paslauga (pacientui, pacientą lydinčiam asmeniui) skyriuose, esančiuose Josvainių g. 2, Baltijos g. 120, Kaunas</t>
  </si>
  <si>
    <t>Viešbučio paslauga (parai) vienam pacientui bendroje palatoje su slaugos personalo priežiūra po dienos chirurgijos paslaugos (Hipodromo g. 13, Josvainių g. 2, Miško g. 27, V. Putvinskio g. 3, Kaunas):</t>
  </si>
  <si>
    <t>Josvainių g. 2, Kaunas:</t>
  </si>
  <si>
    <t>PATVIRTINTA
Viešosios įstaigos Lietuvos sveikatos mokslų universiteto
Kauno ligoninės generalinio direktoriaus
2025 m. balandžio 25 d. įsakymu Nr. 1V-349
3 priedas</t>
  </si>
  <si>
    <t>Paslaugos kodas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</si>
</sst>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Calibri"/>
      <family val="2"/>
      <charset val="186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 indent="35"/>
    </xf>
    <xf numFmtId="0" fontId="6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2E74-FC77-4B02-A04B-083BE21E86A8}">
  <sheetPr>
    <pageSetUpPr fitToPage="1"/>
  </sheetPr>
  <dimension ref="B1:G84"/>
  <sheetViews>
    <sheetView showGridLines="0" tabSelected="1" topLeftCell="A53" zoomScaleNormal="100" workbookViewId="0">
      <selection activeCell="C85" sqref="C85"/>
    </sheetView>
  </sheetViews>
  <sheetFormatPr defaultColWidth="8.88671875" defaultRowHeight="13.8" x14ac:dyDescent="0.3"/>
  <cols>
    <col min="1" max="1" width="8.88671875" style="11"/>
    <col min="2" max="2" width="7.6640625" style="2" customWidth="1"/>
    <col min="3" max="3" width="8.88671875" style="2" customWidth="1"/>
    <col min="4" max="4" width="63.44140625" style="9" customWidth="1"/>
    <col min="5" max="5" width="13.88671875" style="4" customWidth="1"/>
    <col min="6" max="7" width="15.88671875" style="4" customWidth="1"/>
    <col min="8" max="16384" width="8.88671875" style="11"/>
  </cols>
  <sheetData>
    <row r="1" spans="2:7" s="6" customFormat="1" ht="71.25" customHeight="1" x14ac:dyDescent="0.3">
      <c r="B1" s="5"/>
      <c r="C1" s="5"/>
      <c r="D1" s="13"/>
      <c r="F1" s="16" t="s">
        <v>149</v>
      </c>
      <c r="G1" s="16"/>
    </row>
    <row r="2" spans="2:7" s="6" customFormat="1" ht="13.2" x14ac:dyDescent="0.3">
      <c r="B2" s="5"/>
      <c r="C2" s="5"/>
      <c r="D2" s="15"/>
      <c r="E2" s="15"/>
      <c r="F2" s="15"/>
      <c r="G2" s="15"/>
    </row>
    <row r="3" spans="2:7" ht="30" customHeight="1" x14ac:dyDescent="0.3">
      <c r="B3" s="14" t="s">
        <v>4</v>
      </c>
      <c r="C3" s="14"/>
      <c r="D3" s="14"/>
      <c r="E3" s="14"/>
      <c r="F3" s="14"/>
      <c r="G3" s="14"/>
    </row>
    <row r="4" spans="2:7" s="6" customFormat="1" ht="39.6" x14ac:dyDescent="0.3">
      <c r="B4" s="1" t="s">
        <v>0</v>
      </c>
      <c r="C4" s="1" t="s">
        <v>150</v>
      </c>
      <c r="D4" s="1" t="s">
        <v>1</v>
      </c>
      <c r="E4" s="3" t="s">
        <v>2</v>
      </c>
      <c r="F4" s="3" t="s">
        <v>93</v>
      </c>
      <c r="G4" s="3" t="s">
        <v>3</v>
      </c>
    </row>
    <row r="5" spans="2:7" ht="27.6" x14ac:dyDescent="0.3">
      <c r="B5" s="7">
        <v>1</v>
      </c>
      <c r="C5" s="7"/>
      <c r="D5" s="12" t="s">
        <v>107</v>
      </c>
      <c r="E5" s="10"/>
      <c r="F5" s="10"/>
      <c r="G5" s="10"/>
    </row>
    <row r="6" spans="2:7" x14ac:dyDescent="0.3">
      <c r="B6" s="7" t="s">
        <v>6</v>
      </c>
      <c r="C6" s="7"/>
      <c r="D6" s="12" t="s">
        <v>131</v>
      </c>
      <c r="E6" s="10"/>
      <c r="F6" s="10"/>
      <c r="G6" s="10"/>
    </row>
    <row r="7" spans="2:7" x14ac:dyDescent="0.3">
      <c r="B7" s="7" t="s">
        <v>7</v>
      </c>
      <c r="C7" s="7">
        <v>900329</v>
      </c>
      <c r="D7" s="8" t="s">
        <v>133</v>
      </c>
      <c r="E7" s="10">
        <f>G7-F7</f>
        <v>24.793399999999998</v>
      </c>
      <c r="F7" s="10">
        <f>G7-ROUNDUP(G7/1.21, 4)</f>
        <v>5.2066000000000017</v>
      </c>
      <c r="G7" s="10">
        <v>30</v>
      </c>
    </row>
    <row r="8" spans="2:7" x14ac:dyDescent="0.3">
      <c r="B8" s="7" t="s">
        <v>8</v>
      </c>
      <c r="C8" s="7">
        <v>900330</v>
      </c>
      <c r="D8" s="8" t="s">
        <v>137</v>
      </c>
      <c r="E8" s="10">
        <f t="shared" ref="E8:E71" si="0">G8-F8</f>
        <v>12.396699999999999</v>
      </c>
      <c r="F8" s="10">
        <f t="shared" ref="F8:F71" si="1">G8-ROUNDUP(G8/1.21, 4)</f>
        <v>2.6033000000000008</v>
      </c>
      <c r="G8" s="10">
        <v>15</v>
      </c>
    </row>
    <row r="9" spans="2:7" ht="27.6" x14ac:dyDescent="0.3">
      <c r="B9" s="7" t="s">
        <v>9</v>
      </c>
      <c r="C9" s="7">
        <v>900331</v>
      </c>
      <c r="D9" s="8" t="s">
        <v>134</v>
      </c>
      <c r="E9" s="10">
        <f t="shared" si="0"/>
        <v>24.793399999999998</v>
      </c>
      <c r="F9" s="10">
        <f t="shared" si="1"/>
        <v>5.2066000000000017</v>
      </c>
      <c r="G9" s="10">
        <v>30</v>
      </c>
    </row>
    <row r="10" spans="2:7" ht="27.6" x14ac:dyDescent="0.3">
      <c r="B10" s="7" t="s">
        <v>95</v>
      </c>
      <c r="C10" s="7">
        <v>900332</v>
      </c>
      <c r="D10" s="8" t="s">
        <v>135</v>
      </c>
      <c r="E10" s="10">
        <f t="shared" si="0"/>
        <v>16.529</v>
      </c>
      <c r="F10" s="10">
        <f t="shared" si="1"/>
        <v>3.4710000000000001</v>
      </c>
      <c r="G10" s="10">
        <v>20</v>
      </c>
    </row>
    <row r="11" spans="2:7" x14ac:dyDescent="0.3">
      <c r="B11" s="7" t="s">
        <v>10</v>
      </c>
      <c r="C11" s="7"/>
      <c r="D11" s="12" t="s">
        <v>132</v>
      </c>
      <c r="E11" s="10"/>
      <c r="F11" s="10"/>
      <c r="G11" s="10"/>
    </row>
    <row r="12" spans="2:7" x14ac:dyDescent="0.3">
      <c r="B12" s="7" t="s">
        <v>11</v>
      </c>
      <c r="C12" s="7">
        <v>900333</v>
      </c>
      <c r="D12" s="8" t="s">
        <v>133</v>
      </c>
      <c r="E12" s="10">
        <f t="shared" si="0"/>
        <v>24.793399999999998</v>
      </c>
      <c r="F12" s="10">
        <f t="shared" si="1"/>
        <v>5.2066000000000017</v>
      </c>
      <c r="G12" s="10">
        <v>30</v>
      </c>
    </row>
    <row r="13" spans="2:7" x14ac:dyDescent="0.3">
      <c r="B13" s="7" t="s">
        <v>12</v>
      </c>
      <c r="C13" s="7">
        <v>900334</v>
      </c>
      <c r="D13" s="8" t="s">
        <v>136</v>
      </c>
      <c r="E13" s="10">
        <f t="shared" si="0"/>
        <v>8.2645</v>
      </c>
      <c r="F13" s="10">
        <f t="shared" si="1"/>
        <v>1.7355</v>
      </c>
      <c r="G13" s="10">
        <v>10</v>
      </c>
    </row>
    <row r="14" spans="2:7" x14ac:dyDescent="0.3">
      <c r="B14" s="7" t="s">
        <v>13</v>
      </c>
      <c r="C14" s="7">
        <v>900335</v>
      </c>
      <c r="D14" s="8" t="s">
        <v>137</v>
      </c>
      <c r="E14" s="10">
        <f t="shared" si="0"/>
        <v>16.529</v>
      </c>
      <c r="F14" s="10">
        <f t="shared" si="1"/>
        <v>3.4710000000000001</v>
      </c>
      <c r="G14" s="10">
        <v>20</v>
      </c>
    </row>
    <row r="15" spans="2:7" ht="27.6" x14ac:dyDescent="0.3">
      <c r="B15" s="7" t="s">
        <v>112</v>
      </c>
      <c r="C15" s="7">
        <v>900336</v>
      </c>
      <c r="D15" s="8" t="s">
        <v>108</v>
      </c>
      <c r="E15" s="10">
        <f t="shared" si="0"/>
        <v>20.661200000000001</v>
      </c>
      <c r="F15" s="10">
        <f t="shared" si="1"/>
        <v>4.3387999999999991</v>
      </c>
      <c r="G15" s="10">
        <v>25</v>
      </c>
    </row>
    <row r="16" spans="2:7" x14ac:dyDescent="0.3">
      <c r="B16" s="7" t="s">
        <v>14</v>
      </c>
      <c r="C16" s="7"/>
      <c r="D16" s="12" t="s">
        <v>109</v>
      </c>
      <c r="E16" s="10"/>
      <c r="F16" s="10"/>
      <c r="G16" s="10"/>
    </row>
    <row r="17" spans="2:7" x14ac:dyDescent="0.3">
      <c r="B17" s="7" t="s">
        <v>113</v>
      </c>
      <c r="C17" s="7">
        <v>900337</v>
      </c>
      <c r="D17" s="8" t="s">
        <v>5</v>
      </c>
      <c r="E17" s="10">
        <f t="shared" si="0"/>
        <v>4.1322999999999999</v>
      </c>
      <c r="F17" s="10">
        <f t="shared" si="1"/>
        <v>0.86770000000000014</v>
      </c>
      <c r="G17" s="10">
        <v>5</v>
      </c>
    </row>
    <row r="18" spans="2:7" x14ac:dyDescent="0.3">
      <c r="B18" s="7" t="s">
        <v>114</v>
      </c>
      <c r="C18" s="7">
        <v>900338</v>
      </c>
      <c r="D18" s="8" t="s">
        <v>110</v>
      </c>
      <c r="E18" s="10">
        <f t="shared" si="0"/>
        <v>5.7851999999999997</v>
      </c>
      <c r="F18" s="10">
        <f t="shared" si="1"/>
        <v>1.2148000000000003</v>
      </c>
      <c r="G18" s="10">
        <v>7</v>
      </c>
    </row>
    <row r="19" spans="2:7" x14ac:dyDescent="0.3">
      <c r="B19" s="7" t="s">
        <v>115</v>
      </c>
      <c r="C19" s="7">
        <v>900339</v>
      </c>
      <c r="D19" s="8" t="s">
        <v>111</v>
      </c>
      <c r="E19" s="10">
        <f t="shared" si="0"/>
        <v>9.9173999999999989</v>
      </c>
      <c r="F19" s="10">
        <f t="shared" si="1"/>
        <v>2.0826000000000011</v>
      </c>
      <c r="G19" s="10">
        <v>12</v>
      </c>
    </row>
    <row r="20" spans="2:7" ht="27.6" x14ac:dyDescent="0.3">
      <c r="B20" s="7" t="s">
        <v>15</v>
      </c>
      <c r="C20" s="7"/>
      <c r="D20" s="12" t="s">
        <v>116</v>
      </c>
      <c r="E20" s="10"/>
      <c r="F20" s="10"/>
      <c r="G20" s="10"/>
    </row>
    <row r="21" spans="2:7" ht="27.6" x14ac:dyDescent="0.3">
      <c r="B21" s="7" t="s">
        <v>16</v>
      </c>
      <c r="C21" s="7">
        <v>900340</v>
      </c>
      <c r="D21" s="8" t="s">
        <v>128</v>
      </c>
      <c r="E21" s="10">
        <f t="shared" si="0"/>
        <v>4.1322999999999999</v>
      </c>
      <c r="F21" s="10">
        <f t="shared" si="1"/>
        <v>0.86770000000000014</v>
      </c>
      <c r="G21" s="10">
        <v>5</v>
      </c>
    </row>
    <row r="22" spans="2:7" ht="27.6" x14ac:dyDescent="0.3">
      <c r="B22" s="7" t="s">
        <v>17</v>
      </c>
      <c r="C22" s="7">
        <v>900341</v>
      </c>
      <c r="D22" s="8" t="s">
        <v>130</v>
      </c>
      <c r="E22" s="10">
        <f t="shared" si="0"/>
        <v>5.7851999999999997</v>
      </c>
      <c r="F22" s="10">
        <f t="shared" si="1"/>
        <v>1.2148000000000003</v>
      </c>
      <c r="G22" s="10">
        <v>7</v>
      </c>
    </row>
    <row r="23" spans="2:7" x14ac:dyDescent="0.3">
      <c r="B23" s="7" t="s">
        <v>18</v>
      </c>
      <c r="C23" s="7">
        <v>900342</v>
      </c>
      <c r="D23" s="8" t="s">
        <v>129</v>
      </c>
      <c r="E23" s="10">
        <f t="shared" si="0"/>
        <v>2.4794</v>
      </c>
      <c r="F23" s="10">
        <f t="shared" si="1"/>
        <v>0.52059999999999995</v>
      </c>
      <c r="G23" s="10">
        <v>3</v>
      </c>
    </row>
    <row r="24" spans="2:7" ht="27.6" x14ac:dyDescent="0.3">
      <c r="B24" s="7" t="s">
        <v>118</v>
      </c>
      <c r="C24" s="7"/>
      <c r="D24" s="12" t="s">
        <v>117</v>
      </c>
      <c r="E24" s="10"/>
      <c r="F24" s="10"/>
      <c r="G24" s="10"/>
    </row>
    <row r="25" spans="2:7" ht="27.6" x14ac:dyDescent="0.3">
      <c r="B25" s="7" t="s">
        <v>19</v>
      </c>
      <c r="C25" s="7">
        <v>900343</v>
      </c>
      <c r="D25" s="8" t="s">
        <v>20</v>
      </c>
      <c r="E25" s="10">
        <f t="shared" si="0"/>
        <v>24.793399999999998</v>
      </c>
      <c r="F25" s="10">
        <f t="shared" si="1"/>
        <v>5.2066000000000017</v>
      </c>
      <c r="G25" s="10">
        <v>30</v>
      </c>
    </row>
    <row r="26" spans="2:7" ht="27.6" x14ac:dyDescent="0.3">
      <c r="B26" s="7" t="s">
        <v>96</v>
      </c>
      <c r="C26" s="7">
        <v>900344</v>
      </c>
      <c r="D26" s="8" t="s">
        <v>21</v>
      </c>
      <c r="E26" s="10">
        <f t="shared" si="0"/>
        <v>33.057900000000004</v>
      </c>
      <c r="F26" s="10">
        <f t="shared" si="1"/>
        <v>6.9420999999999964</v>
      </c>
      <c r="G26" s="10">
        <v>40</v>
      </c>
    </row>
    <row r="27" spans="2:7" ht="27.6" x14ac:dyDescent="0.3">
      <c r="B27" s="7" t="s">
        <v>97</v>
      </c>
      <c r="C27" s="7">
        <v>900345</v>
      </c>
      <c r="D27" s="8" t="s">
        <v>22</v>
      </c>
      <c r="E27" s="10">
        <f t="shared" si="0"/>
        <v>16.529</v>
      </c>
      <c r="F27" s="10">
        <f t="shared" si="1"/>
        <v>3.4710000000000001</v>
      </c>
      <c r="G27" s="10">
        <v>20</v>
      </c>
    </row>
    <row r="28" spans="2:7" x14ac:dyDescent="0.3">
      <c r="B28" s="7" t="s">
        <v>98</v>
      </c>
      <c r="C28" s="7">
        <v>900346</v>
      </c>
      <c r="D28" s="8" t="s">
        <v>23</v>
      </c>
      <c r="E28" s="10">
        <f t="shared" si="0"/>
        <v>12.396699999999999</v>
      </c>
      <c r="F28" s="10">
        <f t="shared" si="1"/>
        <v>2.6033000000000008</v>
      </c>
      <c r="G28" s="10">
        <v>15</v>
      </c>
    </row>
    <row r="29" spans="2:7" x14ac:dyDescent="0.3">
      <c r="B29" s="7" t="s">
        <v>64</v>
      </c>
      <c r="C29" s="7"/>
      <c r="D29" s="12" t="s">
        <v>119</v>
      </c>
      <c r="E29" s="10"/>
      <c r="F29" s="10"/>
      <c r="G29" s="10"/>
    </row>
    <row r="30" spans="2:7" x14ac:dyDescent="0.3">
      <c r="B30" s="7" t="s">
        <v>65</v>
      </c>
      <c r="C30" s="7">
        <v>900347</v>
      </c>
      <c r="D30" s="8" t="s">
        <v>24</v>
      </c>
      <c r="E30" s="10">
        <f t="shared" si="0"/>
        <v>5.7851999999999997</v>
      </c>
      <c r="F30" s="10">
        <f t="shared" si="1"/>
        <v>1.2148000000000003</v>
      </c>
      <c r="G30" s="10">
        <v>7</v>
      </c>
    </row>
    <row r="31" spans="2:7" x14ac:dyDescent="0.3">
      <c r="B31" s="7" t="s">
        <v>66</v>
      </c>
      <c r="C31" s="7">
        <v>900348</v>
      </c>
      <c r="D31" s="8" t="s">
        <v>25</v>
      </c>
      <c r="E31" s="10">
        <f t="shared" si="0"/>
        <v>8.2645</v>
      </c>
      <c r="F31" s="10">
        <f t="shared" si="1"/>
        <v>1.7355</v>
      </c>
      <c r="G31" s="10">
        <v>10</v>
      </c>
    </row>
    <row r="32" spans="2:7" ht="27.6" x14ac:dyDescent="0.3">
      <c r="B32" s="7" t="s">
        <v>120</v>
      </c>
      <c r="C32" s="7">
        <v>900349</v>
      </c>
      <c r="D32" s="12" t="s">
        <v>145</v>
      </c>
      <c r="E32" s="10">
        <f t="shared" si="0"/>
        <v>20.661200000000001</v>
      </c>
      <c r="F32" s="10">
        <f t="shared" si="1"/>
        <v>4.3387999999999991</v>
      </c>
      <c r="G32" s="10">
        <v>25</v>
      </c>
    </row>
    <row r="33" spans="2:7" ht="27.6" x14ac:dyDescent="0.3">
      <c r="B33" s="7" t="s">
        <v>139</v>
      </c>
      <c r="C33" s="7">
        <v>900350</v>
      </c>
      <c r="D33" s="12" t="s">
        <v>138</v>
      </c>
      <c r="E33" s="10">
        <f t="shared" si="0"/>
        <v>41.322400000000002</v>
      </c>
      <c r="F33" s="10">
        <f t="shared" si="1"/>
        <v>8.6775999999999982</v>
      </c>
      <c r="G33" s="10">
        <v>50</v>
      </c>
    </row>
    <row r="34" spans="2:7" ht="27.6" x14ac:dyDescent="0.3">
      <c r="B34" s="7" t="s">
        <v>67</v>
      </c>
      <c r="C34" s="7">
        <v>900351</v>
      </c>
      <c r="D34" s="12" t="s">
        <v>146</v>
      </c>
      <c r="E34" s="10">
        <f t="shared" si="0"/>
        <v>5.7851999999999997</v>
      </c>
      <c r="F34" s="10">
        <f t="shared" si="1"/>
        <v>1.2148000000000003</v>
      </c>
      <c r="G34" s="10">
        <v>7</v>
      </c>
    </row>
    <row r="35" spans="2:7" ht="27.6" x14ac:dyDescent="0.3">
      <c r="B35" s="7" t="s">
        <v>68</v>
      </c>
      <c r="C35" s="7">
        <v>900352</v>
      </c>
      <c r="D35" s="12" t="s">
        <v>121</v>
      </c>
      <c r="E35" s="10">
        <f t="shared" si="0"/>
        <v>4.9586999999999994</v>
      </c>
      <c r="F35" s="10">
        <f t="shared" si="1"/>
        <v>1.0413000000000006</v>
      </c>
      <c r="G35" s="10">
        <v>6</v>
      </c>
    </row>
    <row r="36" spans="2:7" x14ac:dyDescent="0.3">
      <c r="B36" s="7" t="s">
        <v>94</v>
      </c>
      <c r="C36" s="7"/>
      <c r="D36" s="12" t="s">
        <v>122</v>
      </c>
      <c r="E36" s="10"/>
      <c r="F36" s="10"/>
      <c r="G36" s="10"/>
    </row>
    <row r="37" spans="2:7" x14ac:dyDescent="0.3">
      <c r="B37" s="7" t="s">
        <v>140</v>
      </c>
      <c r="C37" s="7">
        <v>900353</v>
      </c>
      <c r="D37" s="8" t="s">
        <v>100</v>
      </c>
      <c r="E37" s="10">
        <f t="shared" si="0"/>
        <v>33.057900000000004</v>
      </c>
      <c r="F37" s="10">
        <f t="shared" si="1"/>
        <v>6.9420999999999964</v>
      </c>
      <c r="G37" s="10">
        <v>40</v>
      </c>
    </row>
    <row r="38" spans="2:7" x14ac:dyDescent="0.3">
      <c r="B38" s="7" t="s">
        <v>141</v>
      </c>
      <c r="C38" s="7">
        <v>900354</v>
      </c>
      <c r="D38" s="8" t="s">
        <v>101</v>
      </c>
      <c r="E38" s="10">
        <f t="shared" si="0"/>
        <v>24.793399999999998</v>
      </c>
      <c r="F38" s="10">
        <f t="shared" si="1"/>
        <v>5.2066000000000017</v>
      </c>
      <c r="G38" s="10">
        <v>30</v>
      </c>
    </row>
    <row r="39" spans="2:7" x14ac:dyDescent="0.3">
      <c r="B39" s="7" t="s">
        <v>142</v>
      </c>
      <c r="C39" s="7">
        <v>900355</v>
      </c>
      <c r="D39" s="8" t="s">
        <v>102</v>
      </c>
      <c r="E39" s="10">
        <f t="shared" si="0"/>
        <v>20.661200000000001</v>
      </c>
      <c r="F39" s="10">
        <f t="shared" si="1"/>
        <v>4.3387999999999991</v>
      </c>
      <c r="G39" s="10">
        <v>25</v>
      </c>
    </row>
    <row r="40" spans="2:7" ht="27.6" x14ac:dyDescent="0.3">
      <c r="B40" s="7" t="s">
        <v>143</v>
      </c>
      <c r="C40" s="7">
        <v>900356</v>
      </c>
      <c r="D40" s="8" t="s">
        <v>103</v>
      </c>
      <c r="E40" s="10">
        <f t="shared" si="0"/>
        <v>12.396699999999999</v>
      </c>
      <c r="F40" s="10">
        <f t="shared" si="1"/>
        <v>2.6033000000000008</v>
      </c>
      <c r="G40" s="10">
        <v>15</v>
      </c>
    </row>
    <row r="41" spans="2:7" ht="55.2" x14ac:dyDescent="0.3">
      <c r="B41" s="7" t="s">
        <v>144</v>
      </c>
      <c r="C41" s="7">
        <v>900357</v>
      </c>
      <c r="D41" s="12" t="s">
        <v>147</v>
      </c>
      <c r="E41" s="10">
        <f t="shared" si="0"/>
        <v>8.2645</v>
      </c>
      <c r="F41" s="10">
        <f t="shared" si="1"/>
        <v>1.7355</v>
      </c>
      <c r="G41" s="10">
        <v>10</v>
      </c>
    </row>
    <row r="42" spans="2:7" x14ac:dyDescent="0.3">
      <c r="B42" s="7">
        <v>2</v>
      </c>
      <c r="C42" s="7"/>
      <c r="D42" s="12" t="s">
        <v>104</v>
      </c>
      <c r="E42" s="10"/>
      <c r="F42" s="10"/>
      <c r="G42" s="10"/>
    </row>
    <row r="43" spans="2:7" x14ac:dyDescent="0.3">
      <c r="B43" s="7" t="s">
        <v>105</v>
      </c>
      <c r="C43" s="7">
        <v>900358</v>
      </c>
      <c r="D43" s="8" t="s">
        <v>127</v>
      </c>
      <c r="E43" s="10">
        <f t="shared" si="0"/>
        <v>24.793399999999998</v>
      </c>
      <c r="F43" s="10">
        <f t="shared" si="1"/>
        <v>5.2066000000000017</v>
      </c>
      <c r="G43" s="10">
        <v>30</v>
      </c>
    </row>
    <row r="44" spans="2:7" x14ac:dyDescent="0.3">
      <c r="B44" s="7" t="s">
        <v>106</v>
      </c>
      <c r="C44" s="7">
        <v>900359</v>
      </c>
      <c r="D44" s="8" t="s">
        <v>26</v>
      </c>
      <c r="E44" s="10">
        <f t="shared" si="0"/>
        <v>16.529</v>
      </c>
      <c r="F44" s="10">
        <f t="shared" si="1"/>
        <v>3.4710000000000001</v>
      </c>
      <c r="G44" s="10">
        <v>20</v>
      </c>
    </row>
    <row r="45" spans="2:7" ht="27.6" x14ac:dyDescent="0.3">
      <c r="B45" s="7">
        <v>3</v>
      </c>
      <c r="C45" s="7"/>
      <c r="D45" s="12" t="s">
        <v>123</v>
      </c>
      <c r="E45" s="10"/>
      <c r="F45" s="10"/>
      <c r="G45" s="10"/>
    </row>
    <row r="46" spans="2:7" x14ac:dyDescent="0.3">
      <c r="B46" s="7" t="s">
        <v>69</v>
      </c>
      <c r="C46" s="7">
        <v>900360</v>
      </c>
      <c r="D46" s="8" t="s">
        <v>27</v>
      </c>
      <c r="E46" s="10">
        <f t="shared" si="0"/>
        <v>1.405</v>
      </c>
      <c r="F46" s="10">
        <f t="shared" si="1"/>
        <v>0.29499999999999993</v>
      </c>
      <c r="G46" s="10">
        <v>1.7</v>
      </c>
    </row>
    <row r="47" spans="2:7" x14ac:dyDescent="0.3">
      <c r="B47" s="7" t="s">
        <v>124</v>
      </c>
      <c r="C47" s="7">
        <v>900361</v>
      </c>
      <c r="D47" s="8" t="s">
        <v>28</v>
      </c>
      <c r="E47" s="10">
        <f t="shared" si="0"/>
        <v>1.405</v>
      </c>
      <c r="F47" s="10">
        <f t="shared" si="1"/>
        <v>0.29499999999999993</v>
      </c>
      <c r="G47" s="10">
        <v>1.7</v>
      </c>
    </row>
    <row r="48" spans="2:7" x14ac:dyDescent="0.3">
      <c r="B48" s="7" t="s">
        <v>125</v>
      </c>
      <c r="C48" s="7">
        <v>900362</v>
      </c>
      <c r="D48" s="8" t="s">
        <v>29</v>
      </c>
      <c r="E48" s="10">
        <f t="shared" si="0"/>
        <v>3.2232000000000003</v>
      </c>
      <c r="F48" s="10">
        <f t="shared" si="1"/>
        <v>0.67679999999999962</v>
      </c>
      <c r="G48" s="10">
        <v>3.9</v>
      </c>
    </row>
    <row r="49" spans="2:7" x14ac:dyDescent="0.3">
      <c r="B49" s="7" t="s">
        <v>126</v>
      </c>
      <c r="C49" s="7">
        <v>900363</v>
      </c>
      <c r="D49" s="8" t="s">
        <v>30</v>
      </c>
      <c r="E49" s="10">
        <f t="shared" si="0"/>
        <v>6.0331000000000001</v>
      </c>
      <c r="F49" s="10">
        <f t="shared" si="1"/>
        <v>1.2668999999999997</v>
      </c>
      <c r="G49" s="10">
        <v>7.3</v>
      </c>
    </row>
    <row r="50" spans="2:7" x14ac:dyDescent="0.3">
      <c r="B50" s="7">
        <v>4</v>
      </c>
      <c r="C50" s="7"/>
      <c r="D50" s="12" t="s">
        <v>31</v>
      </c>
      <c r="E50" s="10"/>
      <c r="F50" s="10"/>
      <c r="G50" s="10"/>
    </row>
    <row r="51" spans="2:7" x14ac:dyDescent="0.3">
      <c r="B51" s="7" t="s">
        <v>70</v>
      </c>
      <c r="C51" s="7">
        <v>900364</v>
      </c>
      <c r="D51" s="8" t="s">
        <v>32</v>
      </c>
      <c r="E51" s="10">
        <f t="shared" si="0"/>
        <v>0.82650000000000001</v>
      </c>
      <c r="F51" s="10">
        <f t="shared" si="1"/>
        <v>0.17349999999999999</v>
      </c>
      <c r="G51" s="10">
        <v>1</v>
      </c>
    </row>
    <row r="52" spans="2:7" x14ac:dyDescent="0.3">
      <c r="B52" s="7" t="s">
        <v>71</v>
      </c>
      <c r="C52" s="7">
        <v>900365</v>
      </c>
      <c r="D52" s="8" t="s">
        <v>33</v>
      </c>
      <c r="E52" s="10">
        <f t="shared" si="0"/>
        <v>4.1322999999999999</v>
      </c>
      <c r="F52" s="10">
        <f t="shared" si="1"/>
        <v>0.86770000000000014</v>
      </c>
      <c r="G52" s="10">
        <v>5</v>
      </c>
    </row>
    <row r="53" spans="2:7" x14ac:dyDescent="0.3">
      <c r="B53" s="7">
        <v>5</v>
      </c>
      <c r="C53" s="7"/>
      <c r="D53" s="12" t="s">
        <v>34</v>
      </c>
      <c r="E53" s="10"/>
      <c r="F53" s="10"/>
      <c r="G53" s="10"/>
    </row>
    <row r="54" spans="2:7" x14ac:dyDescent="0.3">
      <c r="B54" s="7" t="s">
        <v>72</v>
      </c>
      <c r="C54" s="7"/>
      <c r="D54" s="12" t="s">
        <v>148</v>
      </c>
      <c r="E54" s="10"/>
      <c r="F54" s="10"/>
      <c r="G54" s="10"/>
    </row>
    <row r="55" spans="2:7" ht="27.6" x14ac:dyDescent="0.3">
      <c r="B55" s="7" t="s">
        <v>73</v>
      </c>
      <c r="C55" s="7">
        <v>900366</v>
      </c>
      <c r="D55" s="8" t="s">
        <v>35</v>
      </c>
      <c r="E55" s="10">
        <f t="shared" si="0"/>
        <v>4.5454999999999997</v>
      </c>
      <c r="F55" s="10">
        <f t="shared" si="1"/>
        <v>0.95450000000000035</v>
      </c>
      <c r="G55" s="10">
        <v>5.5</v>
      </c>
    </row>
    <row r="56" spans="2:7" ht="27.6" x14ac:dyDescent="0.3">
      <c r="B56" s="7" t="s">
        <v>74</v>
      </c>
      <c r="C56" s="7">
        <v>900367</v>
      </c>
      <c r="D56" s="8" t="s">
        <v>36</v>
      </c>
      <c r="E56" s="10">
        <f t="shared" si="0"/>
        <v>3.5951000000000004</v>
      </c>
      <c r="F56" s="10">
        <f t="shared" si="1"/>
        <v>0.75489999999999924</v>
      </c>
      <c r="G56" s="10">
        <v>4.3499999999999996</v>
      </c>
    </row>
    <row r="57" spans="2:7" ht="27.6" x14ac:dyDescent="0.3">
      <c r="B57" s="7" t="s">
        <v>75</v>
      </c>
      <c r="C57" s="7">
        <v>900368</v>
      </c>
      <c r="D57" s="8" t="s">
        <v>37</v>
      </c>
      <c r="E57" s="10">
        <f t="shared" si="0"/>
        <v>1.5703</v>
      </c>
      <c r="F57" s="10">
        <f t="shared" si="1"/>
        <v>0.32969999999999988</v>
      </c>
      <c r="G57" s="10">
        <v>1.9</v>
      </c>
    </row>
    <row r="58" spans="2:7" x14ac:dyDescent="0.3">
      <c r="B58" s="7" t="s">
        <v>99</v>
      </c>
      <c r="C58" s="7">
        <v>900369</v>
      </c>
      <c r="D58" s="8" t="s">
        <v>39</v>
      </c>
      <c r="E58" s="10">
        <f t="shared" si="0"/>
        <v>5.7851999999999997</v>
      </c>
      <c r="F58" s="10">
        <f t="shared" si="1"/>
        <v>1.2148000000000003</v>
      </c>
      <c r="G58" s="10">
        <v>7</v>
      </c>
    </row>
    <row r="59" spans="2:7" x14ac:dyDescent="0.3">
      <c r="B59" s="7" t="s">
        <v>76</v>
      </c>
      <c r="C59" s="7"/>
      <c r="D59" s="12" t="s">
        <v>38</v>
      </c>
      <c r="E59" s="10"/>
      <c r="F59" s="10"/>
      <c r="G59" s="10"/>
    </row>
    <row r="60" spans="2:7" x14ac:dyDescent="0.3">
      <c r="B60" s="7" t="s">
        <v>77</v>
      </c>
      <c r="C60" s="7">
        <v>900370</v>
      </c>
      <c r="D60" s="8" t="s">
        <v>39</v>
      </c>
      <c r="E60" s="10">
        <f t="shared" si="0"/>
        <v>5.7851999999999997</v>
      </c>
      <c r="F60" s="10">
        <f t="shared" si="1"/>
        <v>1.2148000000000003</v>
      </c>
      <c r="G60" s="10">
        <v>7</v>
      </c>
    </row>
    <row r="61" spans="2:7" x14ac:dyDescent="0.3">
      <c r="B61" s="7" t="s">
        <v>78</v>
      </c>
      <c r="C61" s="7">
        <v>900371</v>
      </c>
      <c r="D61" s="8" t="s">
        <v>40</v>
      </c>
      <c r="E61" s="10">
        <f t="shared" si="0"/>
        <v>1.6529</v>
      </c>
      <c r="F61" s="10">
        <f t="shared" si="1"/>
        <v>0.34709999999999996</v>
      </c>
      <c r="G61" s="10">
        <v>2</v>
      </c>
    </row>
    <row r="62" spans="2:7" x14ac:dyDescent="0.3">
      <c r="B62" s="7">
        <v>6</v>
      </c>
      <c r="C62" s="7"/>
      <c r="D62" s="12" t="s">
        <v>41</v>
      </c>
      <c r="E62" s="10"/>
      <c r="F62" s="10"/>
      <c r="G62" s="10"/>
    </row>
    <row r="63" spans="2:7" x14ac:dyDescent="0.3">
      <c r="B63" s="7" t="s">
        <v>79</v>
      </c>
      <c r="C63" s="7">
        <v>900372</v>
      </c>
      <c r="D63" s="8" t="s">
        <v>42</v>
      </c>
      <c r="E63" s="10">
        <f t="shared" si="0"/>
        <v>0.1653</v>
      </c>
      <c r="F63" s="10">
        <f t="shared" si="1"/>
        <v>3.4700000000000009E-2</v>
      </c>
      <c r="G63" s="10">
        <v>0.2</v>
      </c>
    </row>
    <row r="64" spans="2:7" x14ac:dyDescent="0.3">
      <c r="B64" s="7" t="s">
        <v>80</v>
      </c>
      <c r="C64" s="7">
        <v>900373</v>
      </c>
      <c r="D64" s="8" t="s">
        <v>43</v>
      </c>
      <c r="E64" s="10">
        <f t="shared" si="0"/>
        <v>0.20669999999999999</v>
      </c>
      <c r="F64" s="10">
        <f t="shared" si="1"/>
        <v>4.3300000000000005E-2</v>
      </c>
      <c r="G64" s="10">
        <v>0.25</v>
      </c>
    </row>
    <row r="65" spans="2:7" x14ac:dyDescent="0.3">
      <c r="B65" s="7" t="s">
        <v>81</v>
      </c>
      <c r="C65" s="7">
        <v>900374</v>
      </c>
      <c r="D65" s="8" t="s">
        <v>44</v>
      </c>
      <c r="E65" s="10">
        <f t="shared" si="0"/>
        <v>0.1653</v>
      </c>
      <c r="F65" s="10">
        <f t="shared" si="1"/>
        <v>3.4700000000000009E-2</v>
      </c>
      <c r="G65" s="10">
        <v>0.2</v>
      </c>
    </row>
    <row r="66" spans="2:7" x14ac:dyDescent="0.3">
      <c r="B66" s="7">
        <v>7</v>
      </c>
      <c r="C66" s="7">
        <v>900375</v>
      </c>
      <c r="D66" s="12" t="s">
        <v>45</v>
      </c>
      <c r="E66" s="10">
        <f t="shared" si="0"/>
        <v>1.2809999999999999</v>
      </c>
      <c r="F66" s="10">
        <f t="shared" si="1"/>
        <v>0.26900000000000013</v>
      </c>
      <c r="G66" s="10">
        <v>1.55</v>
      </c>
    </row>
    <row r="67" spans="2:7" x14ac:dyDescent="0.3">
      <c r="B67" s="7">
        <v>8</v>
      </c>
      <c r="C67" s="7"/>
      <c r="D67" s="12" t="s">
        <v>46</v>
      </c>
      <c r="E67" s="10"/>
      <c r="F67" s="10"/>
      <c r="G67" s="10"/>
    </row>
    <row r="68" spans="2:7" x14ac:dyDescent="0.3">
      <c r="B68" s="7" t="s">
        <v>82</v>
      </c>
      <c r="C68" s="7">
        <v>900376</v>
      </c>
      <c r="D68" s="8" t="s">
        <v>47</v>
      </c>
      <c r="E68" s="10">
        <f t="shared" si="0"/>
        <v>3.0579000000000001</v>
      </c>
      <c r="F68" s="10">
        <f t="shared" si="1"/>
        <v>0.64210000000000012</v>
      </c>
      <c r="G68" s="10">
        <v>3.7</v>
      </c>
    </row>
    <row r="69" spans="2:7" x14ac:dyDescent="0.3">
      <c r="B69" s="7" t="s">
        <v>83</v>
      </c>
      <c r="C69" s="7">
        <v>900377</v>
      </c>
      <c r="D69" s="8" t="s">
        <v>48</v>
      </c>
      <c r="E69" s="10">
        <f t="shared" si="0"/>
        <v>1.2809999999999999</v>
      </c>
      <c r="F69" s="10">
        <f t="shared" si="1"/>
        <v>0.26900000000000013</v>
      </c>
      <c r="G69" s="10">
        <v>1.55</v>
      </c>
    </row>
    <row r="70" spans="2:7" x14ac:dyDescent="0.3">
      <c r="B70" s="7">
        <v>9</v>
      </c>
      <c r="C70" s="7">
        <v>900378</v>
      </c>
      <c r="D70" s="12" t="s">
        <v>49</v>
      </c>
      <c r="E70" s="10">
        <f t="shared" si="0"/>
        <v>2.3967000000000001</v>
      </c>
      <c r="F70" s="10">
        <f t="shared" si="1"/>
        <v>0.50329999999999986</v>
      </c>
      <c r="G70" s="10">
        <v>2.9</v>
      </c>
    </row>
    <row r="71" spans="2:7" x14ac:dyDescent="0.3">
      <c r="B71" s="7">
        <v>10</v>
      </c>
      <c r="C71" s="7">
        <v>900379</v>
      </c>
      <c r="D71" s="12" t="s">
        <v>50</v>
      </c>
      <c r="E71" s="10">
        <f t="shared" si="0"/>
        <v>2.6447000000000003</v>
      </c>
      <c r="F71" s="10">
        <f t="shared" si="1"/>
        <v>0.5552999999999999</v>
      </c>
      <c r="G71" s="10">
        <v>3.2</v>
      </c>
    </row>
    <row r="72" spans="2:7" x14ac:dyDescent="0.3">
      <c r="B72" s="7">
        <v>11</v>
      </c>
      <c r="C72" s="7"/>
      <c r="D72" s="12" t="s">
        <v>51</v>
      </c>
      <c r="E72" s="10"/>
      <c r="F72" s="10"/>
      <c r="G72" s="10"/>
    </row>
    <row r="73" spans="2:7" x14ac:dyDescent="0.3">
      <c r="B73" s="7" t="s">
        <v>84</v>
      </c>
      <c r="C73" s="7">
        <v>900380</v>
      </c>
      <c r="D73" s="8" t="s">
        <v>52</v>
      </c>
      <c r="E73" s="10">
        <f t="shared" ref="E73:E84" si="2">G73-F73</f>
        <v>0.61990000000000001</v>
      </c>
      <c r="F73" s="10">
        <f t="shared" ref="F73:F84" si="3">G73-ROUNDUP(G73/1.21, 4)</f>
        <v>0.13009999999999999</v>
      </c>
      <c r="G73" s="10">
        <v>0.75</v>
      </c>
    </row>
    <row r="74" spans="2:7" x14ac:dyDescent="0.3">
      <c r="B74" s="7" t="s">
        <v>85</v>
      </c>
      <c r="C74" s="7">
        <v>900381</v>
      </c>
      <c r="D74" s="8" t="s">
        <v>53</v>
      </c>
      <c r="E74" s="10">
        <f t="shared" si="2"/>
        <v>0.1653</v>
      </c>
      <c r="F74" s="10">
        <f t="shared" si="3"/>
        <v>3.4700000000000009E-2</v>
      </c>
      <c r="G74" s="10">
        <v>0.2</v>
      </c>
    </row>
    <row r="75" spans="2:7" x14ac:dyDescent="0.3">
      <c r="B75" s="7" t="s">
        <v>86</v>
      </c>
      <c r="C75" s="7">
        <v>900382</v>
      </c>
      <c r="D75" s="8" t="s">
        <v>54</v>
      </c>
      <c r="E75" s="10">
        <f t="shared" si="2"/>
        <v>0.2893</v>
      </c>
      <c r="F75" s="10">
        <f t="shared" si="3"/>
        <v>6.0699999999999976E-2</v>
      </c>
      <c r="G75" s="10">
        <v>0.35</v>
      </c>
    </row>
    <row r="76" spans="2:7" x14ac:dyDescent="0.3">
      <c r="B76" s="7">
        <v>12</v>
      </c>
      <c r="C76" s="7">
        <v>900383</v>
      </c>
      <c r="D76" s="12" t="s">
        <v>55</v>
      </c>
      <c r="E76" s="10">
        <f t="shared" si="2"/>
        <v>2.3141000000000003</v>
      </c>
      <c r="F76" s="10">
        <f t="shared" si="3"/>
        <v>0.48589999999999955</v>
      </c>
      <c r="G76" s="10">
        <v>2.8</v>
      </c>
    </row>
    <row r="77" spans="2:7" x14ac:dyDescent="0.3">
      <c r="B77" s="7">
        <v>13</v>
      </c>
      <c r="C77" s="7">
        <v>900384</v>
      </c>
      <c r="D77" s="12" t="s">
        <v>56</v>
      </c>
      <c r="E77" s="10">
        <f t="shared" si="2"/>
        <v>0.248</v>
      </c>
      <c r="F77" s="10">
        <f t="shared" si="3"/>
        <v>5.1999999999999991E-2</v>
      </c>
      <c r="G77" s="10">
        <v>0.3</v>
      </c>
    </row>
    <row r="78" spans="2:7" x14ac:dyDescent="0.3">
      <c r="B78" s="7">
        <v>14</v>
      </c>
      <c r="C78" s="7"/>
      <c r="D78" s="12" t="s">
        <v>57</v>
      </c>
      <c r="E78" s="10"/>
      <c r="F78" s="10"/>
      <c r="G78" s="10"/>
    </row>
    <row r="79" spans="2:7" x14ac:dyDescent="0.3">
      <c r="B79" s="7" t="s">
        <v>87</v>
      </c>
      <c r="C79" s="7">
        <v>900385</v>
      </c>
      <c r="D79" s="8" t="s">
        <v>58</v>
      </c>
      <c r="E79" s="10">
        <f t="shared" si="2"/>
        <v>6.6116000000000001</v>
      </c>
      <c r="F79" s="10">
        <f t="shared" si="3"/>
        <v>1.3883999999999999</v>
      </c>
      <c r="G79" s="10">
        <v>8</v>
      </c>
    </row>
    <row r="80" spans="2:7" x14ac:dyDescent="0.3">
      <c r="B80" s="7" t="s">
        <v>88</v>
      </c>
      <c r="C80" s="7">
        <v>900386</v>
      </c>
      <c r="D80" s="8" t="s">
        <v>59</v>
      </c>
      <c r="E80" s="10">
        <f t="shared" si="2"/>
        <v>3.3058000000000001</v>
      </c>
      <c r="F80" s="10">
        <f t="shared" si="3"/>
        <v>0.69419999999999993</v>
      </c>
      <c r="G80" s="10">
        <v>4</v>
      </c>
    </row>
    <row r="81" spans="2:7" x14ac:dyDescent="0.3">
      <c r="B81" s="7" t="s">
        <v>89</v>
      </c>
      <c r="C81" s="7">
        <v>900387</v>
      </c>
      <c r="D81" s="8" t="s">
        <v>60</v>
      </c>
      <c r="E81" s="10">
        <f t="shared" si="2"/>
        <v>18.181899999999999</v>
      </c>
      <c r="F81" s="10">
        <f t="shared" si="3"/>
        <v>3.8181000000000012</v>
      </c>
      <c r="G81" s="10">
        <v>22</v>
      </c>
    </row>
    <row r="82" spans="2:7" x14ac:dyDescent="0.3">
      <c r="B82" s="7" t="s">
        <v>90</v>
      </c>
      <c r="C82" s="7">
        <v>900388</v>
      </c>
      <c r="D82" s="8" t="s">
        <v>61</v>
      </c>
      <c r="E82" s="10">
        <f t="shared" si="2"/>
        <v>5.7851999999999997</v>
      </c>
      <c r="F82" s="10">
        <f t="shared" si="3"/>
        <v>1.2148000000000003</v>
      </c>
      <c r="G82" s="10">
        <v>7</v>
      </c>
    </row>
    <row r="83" spans="2:7" x14ac:dyDescent="0.3">
      <c r="B83" s="7" t="s">
        <v>91</v>
      </c>
      <c r="C83" s="7">
        <v>900389</v>
      </c>
      <c r="D83" s="8" t="s">
        <v>62</v>
      </c>
      <c r="E83" s="10">
        <f t="shared" si="2"/>
        <v>14.0496</v>
      </c>
      <c r="F83" s="10">
        <f t="shared" si="3"/>
        <v>2.9504000000000001</v>
      </c>
      <c r="G83" s="10">
        <v>17</v>
      </c>
    </row>
    <row r="84" spans="2:7" x14ac:dyDescent="0.3">
      <c r="B84" s="7" t="s">
        <v>92</v>
      </c>
      <c r="C84" s="7">
        <v>900390</v>
      </c>
      <c r="D84" s="8" t="s">
        <v>63</v>
      </c>
      <c r="E84" s="10">
        <f t="shared" si="2"/>
        <v>9.9173999999999989</v>
      </c>
      <c r="F84" s="10">
        <f t="shared" si="3"/>
        <v>2.0826000000000011</v>
      </c>
      <c r="G84" s="10">
        <v>12</v>
      </c>
    </row>
  </sheetData>
  <autoFilter ref="B4:G84" xr:uid="{947D2E74-FC77-4B02-A04B-083BE21E86A8}"/>
  <mergeCells count="3">
    <mergeCell ref="B3:G3"/>
    <mergeCell ref="D2:G2"/>
    <mergeCell ref="F1:G1"/>
  </mergeCells>
  <phoneticPr fontId="3" type="noConversion"/>
  <pageMargins left="0.9055118110236221" right="0.9055118110236221" top="0.55118110236220474" bottom="0.74803149606299213" header="0.31496062992125984" footer="0.31496062992125984"/>
  <pageSetup scale="62" fitToHeight="0" orientation="portrait" r:id="rId1"/>
  <headerFooter>
    <oddFooter>&amp;C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3 priedas</vt:lpstr>
      <vt:lpstr>'3 priedas'!Print_Titles</vt:lpstr>
    </vt:vector>
  </TitlesOfParts>
  <Company>VšĮ Respublikinė Kauno ligoninė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Miglė Pivoriūnaitė</dc:creator>
  <cp:lastModifiedBy>Raminta Nagelytė</cp:lastModifiedBy>
  <cp:lastPrinted>2025-04-24T05:35:39Z</cp:lastPrinted>
  <dcterms:created xsi:type="dcterms:W3CDTF">2021-09-01T07:14:16Z</dcterms:created>
  <dcterms:modified xsi:type="dcterms:W3CDTF">2025-07-05T22:41:31Z</dcterms:modified>
</cp:coreProperties>
</file>